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05" windowWidth="19575" windowHeight="6615"/>
  </bookViews>
  <sheets>
    <sheet name="e-DPR GURDA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167" i="1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E43"/>
  <c r="E42"/>
  <c r="E39"/>
</calcChain>
</file>

<file path=xl/sharedStrings.xml><?xml version="1.0" encoding="utf-8"?>
<sst xmlns="http://schemas.openxmlformats.org/spreadsheetml/2006/main" count="279" uniqueCount="132">
  <si>
    <t>e-DPR of ______GURDA______GP,  Block  ___KHARSIYA___ ,  District- ___Raigarh__, Chhattisgarh</t>
  </si>
  <si>
    <t xml:space="preserve">A </t>
  </si>
  <si>
    <t>Back ground profile</t>
  </si>
  <si>
    <t>Micro Watershed code</t>
  </si>
  <si>
    <t>4G2C5D3k,4G2C5D3l</t>
  </si>
  <si>
    <t>District-Raigardh</t>
  </si>
  <si>
    <t>Block - Kharsiya</t>
  </si>
  <si>
    <t>Gram Panchayat - GURDA</t>
  </si>
  <si>
    <t>Villages Covered - GURDA,NAVRANGPUR</t>
  </si>
  <si>
    <t>B</t>
  </si>
  <si>
    <t>PHYSIOGRAPHIC PROFILE</t>
  </si>
  <si>
    <t xml:space="preserve">Total Area (Ha) - </t>
  </si>
  <si>
    <t xml:space="preserve">Rainfall (mm) - </t>
  </si>
  <si>
    <t>Soil type</t>
  </si>
  <si>
    <t>Sandy clay loam</t>
  </si>
  <si>
    <t xml:space="preserve">Average Slope - </t>
  </si>
  <si>
    <t>0 to 10%</t>
  </si>
  <si>
    <t>Details of Tributaries</t>
  </si>
  <si>
    <t xml:space="preserve">mand river 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</si>
  <si>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</si>
  <si>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</si>
  <si>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</si>
  <si>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</si>
  <si>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</si>
  <si>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</si>
  <si>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</si>
  <si>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</si>
  <si>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>Y 2020-2021</t>
  </si>
  <si>
    <t>FY 2019-2020</t>
  </si>
  <si>
    <t>FY 2018-2019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</si>
  <si>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</si>
  <si>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</si>
  <si>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</si>
  <si>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</si>
  <si>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</si>
  <si>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</si>
  <si>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</si>
  <si>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</si>
  <si>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</si>
  <si>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</si>
  <si>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</si>
  <si>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</si>
  <si>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</si>
  <si>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</si>
  <si>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</si>
  <si>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</si>
  <si>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</si>
  <si>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</si>
  <si>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</si>
  <si>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</si>
  <si>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</si>
  <si>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</si>
  <si>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</si>
  <si>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</si>
  <si>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</si>
  <si>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</si>
  <si>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</si>
  <si>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</si>
  <si>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</si>
  <si>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</si>
  <si>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</si>
  <si>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</si>
  <si>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</si>
  <si>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</si>
  <si>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</si>
  <si>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>Total Water Requirement (Ham) - 104.02</t>
  </si>
  <si>
    <t>Total Water Available (Ham) - 52.01</t>
  </si>
  <si>
    <t>Water Resource to be created (Ham) -  10.41</t>
  </si>
  <si>
    <t>Water Resourse Planned  ( Ha M)  - 6.95</t>
  </si>
  <si>
    <t>% of Water requirment fulfilled though MWS - 66.76%</t>
  </si>
  <si>
    <t>J</t>
  </si>
  <si>
    <t>EXPECTED OUTCOME</t>
  </si>
  <si>
    <t>Increase in Cropping area (in Ha) - 3.898</t>
  </si>
  <si>
    <t>Increase in Irrigated area (in Ha) - 78.384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</si>
  <si>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</si>
  <si>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</si>
  <si>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</si>
  <si>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</si>
  <si>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</si>
  <si>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</si>
  <si>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</si>
  <si>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</si>
  <si>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</si>
  <si>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</si>
  <si>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</si>
  <si>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</si>
  <si>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</si>
  <si>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</si>
  <si>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</si>
  <si>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</si>
  <si>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</si>
  <si>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</si>
  <si>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</si>
  <si>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</si>
  <si>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</si>
  <si>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</si>
  <si>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dheeraj</t>
  </si>
  <si>
    <t xml:space="preserve">pond </t>
  </si>
  <si>
    <t>poushmati</t>
  </si>
  <si>
    <t>land leveling</t>
  </si>
  <si>
    <t xml:space="preserve">gajmati </t>
  </si>
  <si>
    <t>government</t>
  </si>
  <si>
    <t>nali safayi</t>
  </si>
  <si>
    <t>pond deepening</t>
  </si>
  <si>
    <t>chndrashekhar</t>
  </si>
  <si>
    <t>cow shed</t>
  </si>
  <si>
    <t>bhagatram</t>
  </si>
  <si>
    <t>kuntibai</t>
  </si>
  <si>
    <t>jaylal</t>
  </si>
  <si>
    <t>sukanti rathiya</t>
  </si>
  <si>
    <t>purnima jhariya</t>
  </si>
  <si>
    <t>gulapi rathiya</t>
  </si>
  <si>
    <t>lalita rathiya</t>
  </si>
  <si>
    <t>osmati</t>
  </si>
  <si>
    <t>brindawati</t>
  </si>
  <si>
    <t>goat shed</t>
  </si>
  <si>
    <t>baijanti rathiya</t>
  </si>
  <si>
    <t>anandram rathiya</t>
  </si>
  <si>
    <t>dukalu ram rathiya</t>
  </si>
  <si>
    <t>farm pond</t>
  </si>
  <si>
    <t>bhupnandan</t>
  </si>
  <si>
    <t>nadep tank</t>
  </si>
  <si>
    <t>contur bunding</t>
  </si>
  <si>
    <t>gabian</t>
  </si>
  <si>
    <t>plantaion</t>
  </si>
  <si>
    <t>bolder check</t>
  </si>
  <si>
    <t>richarge pit</t>
  </si>
  <si>
    <t>budhram kanwar</t>
  </si>
  <si>
    <t>sundarmati</t>
  </si>
  <si>
    <t>amarnath rathiya</t>
  </si>
  <si>
    <t>pond construction</t>
  </si>
  <si>
    <t xml:space="preserve">sarita singh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</si>
</sst>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theme="1"/>
      <name val="Arial"/>
      <family val="2"/>
    </font>
    <font>
      <b/>
      <sz val="11"/>
      <color theme="8" tint="-0.49998474074526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84740745262"/>
      <name val="Arial"/>
      <family val="2"/>
    </font>
    <font>
      <b/>
      <sz val="7"/>
      <color rgb="FF003399"/>
      <name val="Verdana"/>
      <family val="2"/>
    </font>
    <font>
      <sz val="8"/>
      <color rgb="FF003399"/>
      <name val="Verdana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/>
    <xf numFmtId="0" fontId="3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6" fillId="3" borderId="7" xfId="0" applyFont="1" applyFill="1" applyBorder="1" applyAlignment="1">
      <alignment horizontal="left" vertical="center"/>
    </xf>
    <xf numFmtId="0" fontId="3" fillId="3" borderId="7" xfId="0" applyFont="1" applyFill="1" applyBorder="1"/>
    <xf numFmtId="0" fontId="3" fillId="3" borderId="0" xfId="0" applyFont="1" applyFill="1" applyAlignment="1">
      <alignment horizontal="left" vertical="center" wrapText="1" inden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3" fontId="9" fillId="3" borderId="15" xfId="0" applyNumberFormat="1" applyFont="1" applyFill="1" applyBorder="1" applyAlignment="1">
      <alignment horizontal="right" wrapText="1"/>
    </xf>
    <xf numFmtId="3" fontId="9" fillId="3" borderId="13" xfId="0" applyNumberFormat="1" applyFont="1" applyFill="1" applyBorder="1" applyAlignment="1">
      <alignment horizontal="right" wrapText="1"/>
    </xf>
    <xf numFmtId="0" fontId="9" fillId="3" borderId="13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2" fontId="3" fillId="3" borderId="0" xfId="0" applyNumberFormat="1" applyFont="1" applyFill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left" vertical="top" wrapText="1"/>
    </xf>
    <xf numFmtId="2" fontId="10" fillId="3" borderId="0" xfId="0" applyNumberFormat="1" applyFont="1" applyFill="1" applyAlignment="1">
      <alignment horizontal="left" vertical="center" wrapText="1"/>
    </xf>
    <xf numFmtId="0" fontId="10" fillId="3" borderId="10" xfId="0" applyFont="1" applyFill="1" applyBorder="1"/>
    <xf numFmtId="0" fontId="10" fillId="3" borderId="10" xfId="0" applyFont="1" applyFill="1" applyBorder="1" applyAlignment="1">
      <alignment horizontal="left" vertical="top" wrapText="1"/>
    </xf>
    <xf numFmtId="9" fontId="10" fillId="3" borderId="10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/>
    <xf numFmtId="2" fontId="5" fillId="3" borderId="0" xfId="0" applyNumberFormat="1" applyFont="1" applyFill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/>
    <xf numFmtId="0" fontId="4" fillId="3" borderId="18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 wrapText="1"/>
    </xf>
    <xf numFmtId="1" fontId="14" fillId="3" borderId="14" xfId="0" applyNumberFormat="1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6" fillId="3" borderId="14" xfId="0" applyFont="1" applyFill="1" applyBorder="1" applyAlignment="1" applyProtection="1">
      <alignment horizontal="center"/>
      <protection locked="0"/>
    </xf>
    <xf numFmtId="0" fontId="17" fillId="3" borderId="1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R%20TECHNICAL%20K\gurda\gur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ter budget"/>
      <sheetName val="gurada"/>
      <sheetName val="yojna ka saransh"/>
      <sheetName val="e-DPR GURDA"/>
      <sheetName val="gurada (2)"/>
      <sheetName val="Sheet1"/>
    </sheetNames>
    <sheetDataSet>
      <sheetData sheetId="0"/>
      <sheetData sheetId="1"/>
      <sheetData sheetId="2"/>
      <sheetData sheetId="3"/>
      <sheetData sheetId="4"/>
      <sheetData sheetId="5">
        <row r="76">
          <cell r="J76">
            <v>3518</v>
          </cell>
        </row>
        <row r="77">
          <cell r="J77">
            <v>3015</v>
          </cell>
        </row>
        <row r="78">
          <cell r="J78">
            <v>3015</v>
          </cell>
        </row>
        <row r="79">
          <cell r="J79">
            <v>2259</v>
          </cell>
        </row>
        <row r="80">
          <cell r="J80">
            <v>2259</v>
          </cell>
        </row>
        <row r="81">
          <cell r="J81">
            <v>3518</v>
          </cell>
        </row>
        <row r="82">
          <cell r="J82">
            <v>3518</v>
          </cell>
        </row>
        <row r="83">
          <cell r="J83">
            <v>2259</v>
          </cell>
        </row>
        <row r="84">
          <cell r="J84">
            <v>3518</v>
          </cell>
        </row>
        <row r="85">
          <cell r="J85">
            <v>6109</v>
          </cell>
        </row>
        <row r="86">
          <cell r="J86">
            <v>12900</v>
          </cell>
        </row>
        <row r="88">
          <cell r="J88">
            <v>2838</v>
          </cell>
        </row>
        <row r="89">
          <cell r="J89">
            <v>2081</v>
          </cell>
        </row>
        <row r="90">
          <cell r="J90">
            <v>25173</v>
          </cell>
        </row>
        <row r="91">
          <cell r="J91">
            <v>6109</v>
          </cell>
        </row>
        <row r="92">
          <cell r="J92">
            <v>1992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278"/>
  <sheetViews>
    <sheetView tabSelected="1" topLeftCell="A73" zoomScale="90" zoomScaleNormal="90" workbookViewId="0">
      <selection activeCell="D7" sqref="D7"/>
    </sheetView>
  </sheetViews>
  <sheetFormatPr defaultColWidth="9.140625" defaultRowHeight="14.25"/>
  <cols>
    <col min="1" max="1" width="9.140625" style="1"/>
    <col min="2" max="2" width="5.42578125" style="5" customWidth="1"/>
    <col min="3" max="3" width="13.5703125" style="6" bestFit="1" customWidth="1"/>
    <col min="4" max="4" width="56.42578125" style="6" bestFit="1" customWidth="1"/>
    <col min="5" max="5" width="11.140625" style="5" customWidth="1"/>
    <col min="6" max="6" width="13.42578125" style="5" customWidth="1"/>
    <col min="7" max="7" width="11.85546875" style="5" customWidth="1"/>
    <col min="8" max="8" width="12.140625" style="5" customWidth="1"/>
    <col min="9" max="9" width="14.42578125" style="6" customWidth="1"/>
    <col min="10" max="10" width="11.140625" style="6" customWidth="1"/>
    <col min="11" max="11" width="14" style="6" customWidth="1"/>
    <col min="12" max="14" width="10.42578125" style="6" customWidth="1"/>
    <col min="15" max="15" width="10.85546875" style="6" customWidth="1"/>
    <col min="16" max="16384" width="9.140625" style="1"/>
  </cols>
  <sheetData>
    <row r="1" spans="2:19" ht="18.75" thickBo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2:19">
      <c r="B2" s="10"/>
      <c r="C2" s="11"/>
      <c r="D2" s="11"/>
      <c r="E2" s="12"/>
      <c r="F2" s="12"/>
      <c r="G2" s="12"/>
      <c r="H2" s="12"/>
      <c r="I2" s="11"/>
      <c r="J2" s="11"/>
      <c r="K2" s="11"/>
      <c r="L2" s="11"/>
      <c r="M2" s="11"/>
      <c r="N2" s="11"/>
      <c r="O2" s="13"/>
    </row>
    <row r="3" spans="2:19" ht="15" thickBot="1">
      <c r="B3" s="10"/>
      <c r="C3" s="11"/>
      <c r="D3" s="11"/>
      <c r="E3" s="14"/>
      <c r="F3" s="14"/>
      <c r="G3" s="14"/>
      <c r="H3" s="14"/>
      <c r="I3" s="14"/>
      <c r="J3" s="14"/>
      <c r="K3" s="14"/>
      <c r="L3" s="14"/>
      <c r="M3" s="15"/>
      <c r="N3" s="15"/>
      <c r="O3" s="13"/>
    </row>
    <row r="4" spans="2:19" ht="15">
      <c r="B4" s="16" t="s">
        <v>1</v>
      </c>
      <c r="C4" s="17"/>
      <c r="D4" s="17" t="s">
        <v>2</v>
      </c>
      <c r="E4" s="18"/>
      <c r="F4" s="18"/>
      <c r="G4" s="18"/>
      <c r="H4" s="18"/>
      <c r="I4" s="19"/>
      <c r="J4" s="19"/>
      <c r="K4" s="19"/>
      <c r="L4" s="19"/>
      <c r="M4" s="19"/>
      <c r="N4" s="19"/>
      <c r="O4" s="20"/>
    </row>
    <row r="5" spans="2:19" ht="41.45" customHeight="1">
      <c r="B5" s="21"/>
      <c r="C5" s="22"/>
      <c r="D5" s="22" t="s">
        <v>3</v>
      </c>
      <c r="E5" s="23" t="s">
        <v>4</v>
      </c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2:19" ht="20.100000000000001" customHeight="1">
      <c r="B6" s="21"/>
      <c r="C6" s="22"/>
      <c r="D6" s="22" t="s">
        <v>5</v>
      </c>
      <c r="E6" s="25"/>
      <c r="F6" s="25"/>
      <c r="G6" s="25"/>
      <c r="H6" s="25"/>
      <c r="I6" s="25"/>
      <c r="J6" s="25"/>
      <c r="K6" s="25"/>
      <c r="L6" s="26"/>
      <c r="M6" s="26"/>
      <c r="N6" s="26"/>
      <c r="O6" s="13"/>
    </row>
    <row r="7" spans="2:19" ht="20.100000000000001" customHeight="1">
      <c r="B7" s="21"/>
      <c r="C7" s="22"/>
      <c r="D7" s="22" t="s">
        <v>6</v>
      </c>
      <c r="E7" s="25"/>
      <c r="F7" s="25"/>
      <c r="G7" s="25"/>
      <c r="H7" s="25"/>
      <c r="I7" s="25"/>
      <c r="J7" s="25"/>
      <c r="K7" s="25"/>
      <c r="L7" s="26"/>
      <c r="M7" s="26"/>
      <c r="N7" s="26"/>
      <c r="O7" s="13"/>
      <c r="R7" s="2"/>
      <c r="S7" s="2"/>
    </row>
    <row r="8" spans="2:19" ht="20.100000000000001" customHeight="1">
      <c r="B8" s="21"/>
      <c r="C8" s="22"/>
      <c r="D8" s="22" t="s">
        <v>7</v>
      </c>
      <c r="E8" s="25"/>
      <c r="F8" s="25"/>
      <c r="G8" s="25"/>
      <c r="H8" s="25"/>
      <c r="I8" s="25"/>
      <c r="J8" s="25"/>
      <c r="K8" s="25"/>
      <c r="L8" s="26"/>
      <c r="M8" s="26"/>
      <c r="N8" s="26"/>
      <c r="O8" s="13"/>
    </row>
    <row r="9" spans="2:19" ht="20.100000000000001" customHeight="1" thickBot="1">
      <c r="B9" s="27"/>
      <c r="C9" s="28"/>
      <c r="D9" s="28" t="s">
        <v>8</v>
      </c>
      <c r="E9" s="29"/>
      <c r="F9" s="29"/>
      <c r="G9" s="29"/>
      <c r="H9" s="29"/>
      <c r="I9" s="29"/>
      <c r="J9" s="29"/>
      <c r="K9" s="29"/>
      <c r="L9" s="29"/>
      <c r="M9" s="30"/>
      <c r="N9" s="30"/>
      <c r="O9" s="31"/>
    </row>
    <row r="10" spans="2:19" ht="15" thickBot="1">
      <c r="B10" s="10"/>
      <c r="C10" s="11"/>
      <c r="D10" s="11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3"/>
    </row>
    <row r="11" spans="2:19" ht="20.100000000000001" customHeight="1">
      <c r="B11" s="16" t="s">
        <v>9</v>
      </c>
      <c r="C11" s="17"/>
      <c r="D11" s="17" t="s">
        <v>10</v>
      </c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20"/>
    </row>
    <row r="12" spans="2:19" ht="20.100000000000001" customHeight="1">
      <c r="B12" s="21"/>
      <c r="C12" s="22"/>
      <c r="D12" s="22" t="s">
        <v>11</v>
      </c>
      <c r="E12" s="32">
        <v>873.13</v>
      </c>
      <c r="F12" s="32"/>
      <c r="G12" s="32"/>
      <c r="H12" s="32"/>
      <c r="I12" s="22"/>
      <c r="J12" s="22"/>
      <c r="K12" s="22"/>
      <c r="L12" s="22"/>
      <c r="M12" s="22"/>
      <c r="N12" s="22"/>
      <c r="O12" s="13"/>
    </row>
    <row r="13" spans="2:19" ht="20.100000000000001" customHeight="1">
      <c r="B13" s="21"/>
      <c r="C13" s="22"/>
      <c r="D13" s="22" t="s">
        <v>12</v>
      </c>
      <c r="E13" s="32">
        <v>1192</v>
      </c>
      <c r="F13" s="32"/>
      <c r="G13" s="32"/>
      <c r="H13" s="32"/>
      <c r="I13" s="22"/>
      <c r="J13" s="22"/>
      <c r="K13" s="22"/>
      <c r="L13" s="22"/>
      <c r="M13" s="22"/>
      <c r="N13" s="22"/>
      <c r="O13" s="13"/>
    </row>
    <row r="14" spans="2:19" ht="20.100000000000001" customHeight="1">
      <c r="B14" s="21"/>
      <c r="C14" s="22"/>
      <c r="D14" s="22" t="s">
        <v>13</v>
      </c>
      <c r="E14" s="33" t="s">
        <v>14</v>
      </c>
      <c r="F14" s="33"/>
      <c r="G14" s="33"/>
      <c r="H14" s="33"/>
      <c r="I14" s="22"/>
      <c r="J14" s="22"/>
      <c r="K14" s="22"/>
      <c r="L14" s="22"/>
      <c r="M14" s="22"/>
      <c r="N14" s="22"/>
      <c r="O14" s="13"/>
    </row>
    <row r="15" spans="2:19" ht="20.100000000000001" customHeight="1">
      <c r="B15" s="21"/>
      <c r="C15" s="22"/>
      <c r="D15" s="22" t="s">
        <v>15</v>
      </c>
      <c r="E15" s="34" t="s">
        <v>16</v>
      </c>
      <c r="F15" s="34"/>
      <c r="G15" s="34"/>
      <c r="H15" s="34"/>
      <c r="I15" s="22"/>
      <c r="J15" s="22"/>
      <c r="K15" s="22"/>
      <c r="L15" s="22"/>
      <c r="M15" s="22"/>
      <c r="N15" s="22"/>
      <c r="O15" s="13"/>
    </row>
    <row r="16" spans="2:19" ht="20.100000000000001" customHeight="1">
      <c r="B16" s="21"/>
      <c r="C16" s="22"/>
      <c r="D16" s="22" t="s">
        <v>17</v>
      </c>
      <c r="E16" s="32" t="s">
        <v>18</v>
      </c>
      <c r="F16" s="32"/>
      <c r="G16" s="32"/>
      <c r="H16" s="32"/>
      <c r="I16" s="35"/>
      <c r="J16" s="35"/>
      <c r="K16" s="35"/>
      <c r="L16" s="35"/>
      <c r="M16" s="22"/>
      <c r="N16" s="22"/>
      <c r="O16" s="13"/>
    </row>
    <row r="17" spans="2:15" ht="20.100000000000001" customHeight="1">
      <c r="B17" s="21"/>
      <c r="C17" s="22"/>
      <c r="D17" s="22"/>
      <c r="E17" s="32"/>
      <c r="F17" s="32"/>
      <c r="G17" s="32"/>
      <c r="H17" s="32"/>
      <c r="I17" s="35"/>
      <c r="J17" s="35"/>
      <c r="K17" s="35"/>
      <c r="L17" s="35"/>
      <c r="M17" s="22"/>
      <c r="N17" s="22"/>
      <c r="O17" s="13"/>
    </row>
    <row r="18" spans="2:15" ht="20.100000000000001" customHeight="1" thickBot="1">
      <c r="B18" s="27"/>
      <c r="C18" s="28"/>
      <c r="D18" s="28"/>
      <c r="E18" s="36"/>
      <c r="F18" s="36"/>
      <c r="G18" s="36"/>
      <c r="H18" s="36"/>
      <c r="I18" s="28"/>
      <c r="J18" s="28"/>
      <c r="K18" s="28"/>
      <c r="L18" s="28"/>
      <c r="M18" s="28"/>
      <c r="N18" s="28"/>
      <c r="O18" s="31"/>
    </row>
    <row r="19" spans="2:15" ht="20.100000000000001" customHeight="1" thickBot="1">
      <c r="B19" s="21"/>
      <c r="C19" s="22"/>
      <c r="D19" s="22"/>
      <c r="E19" s="37"/>
      <c r="F19" s="37"/>
      <c r="G19" s="37"/>
      <c r="H19" s="37"/>
      <c r="I19" s="22"/>
      <c r="J19" s="22"/>
      <c r="K19" s="22"/>
      <c r="L19" s="22"/>
      <c r="M19" s="22"/>
      <c r="N19" s="22"/>
      <c r="O19" s="13"/>
    </row>
    <row r="20" spans="2:15" ht="20.100000000000001" customHeight="1">
      <c r="B20" s="38" t="s">
        <v>19</v>
      </c>
      <c r="C20" s="39"/>
      <c r="D20" s="39" t="s">
        <v>20</v>
      </c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20"/>
    </row>
    <row r="21" spans="2:15" ht="20.100000000000001" customHeight="1">
      <c r="B21" s="10"/>
      <c r="C21" s="11"/>
      <c r="D21" s="22" t="s">
        <v>21</v>
      </c>
      <c r="E21" s="42">
        <v>1387</v>
      </c>
      <c r="F21" s="42"/>
      <c r="G21" s="42"/>
      <c r="H21" s="42"/>
      <c r="I21" s="11"/>
      <c r="J21" s="11"/>
      <c r="K21" s="11"/>
      <c r="L21" s="11"/>
      <c r="M21" s="11"/>
      <c r="N21" s="11"/>
      <c r="O21" s="13"/>
    </row>
    <row r="22" spans="2:15" ht="20.100000000000001" customHeight="1">
      <c r="B22" s="10"/>
      <c r="C22" s="11"/>
      <c r="D22" s="22" t="s">
        <v>22</v>
      </c>
      <c r="E22" s="42">
        <v>330</v>
      </c>
      <c r="F22" s="42"/>
      <c r="G22" s="42"/>
      <c r="H22" s="42"/>
      <c r="I22" s="11"/>
      <c r="J22" s="11"/>
      <c r="K22" s="11"/>
      <c r="L22" s="11"/>
      <c r="M22" s="11"/>
      <c r="N22" s="11"/>
      <c r="O22" s="13"/>
    </row>
    <row r="23" spans="2:15" ht="20.100000000000001" customHeight="1">
      <c r="B23" s="10"/>
      <c r="C23" s="11"/>
      <c r="D23" s="22" t="s">
        <v>23</v>
      </c>
      <c r="E23" s="42">
        <v>867</v>
      </c>
      <c r="F23" s="42"/>
      <c r="G23" s="42"/>
      <c r="H23" s="42"/>
      <c r="I23" s="11"/>
      <c r="J23" s="11"/>
      <c r="K23" s="11"/>
      <c r="L23" s="11"/>
      <c r="M23" s="11"/>
      <c r="N23" s="11"/>
      <c r="O23" s="13"/>
    </row>
    <row r="24" spans="2:15" ht="20.100000000000001" customHeight="1" thickBot="1">
      <c r="B24" s="43"/>
      <c r="C24" s="44"/>
      <c r="D24" s="28" t="s">
        <v>24</v>
      </c>
      <c r="E24" s="45">
        <v>102</v>
      </c>
      <c r="F24" s="45"/>
      <c r="G24" s="45"/>
      <c r="H24" s="45"/>
      <c r="I24" s="44"/>
      <c r="J24" s="44"/>
      <c r="K24" s="44"/>
      <c r="L24" s="44"/>
      <c r="M24" s="44"/>
      <c r="N24" s="44"/>
      <c r="O24" s="31"/>
    </row>
    <row r="25" spans="2:15" ht="24.95" customHeight="1">
      <c r="B25" s="46" t="s">
        <v>25</v>
      </c>
      <c r="C25" s="47"/>
      <c r="D25" s="48" t="s">
        <v>26</v>
      </c>
      <c r="E25" s="49" t="s">
        <v>27</v>
      </c>
      <c r="F25" s="50" t="s">
        <v>28</v>
      </c>
      <c r="G25" s="50" t="s">
        <v>29</v>
      </c>
      <c r="H25" s="51"/>
      <c r="I25" s="41"/>
      <c r="J25" s="41"/>
      <c r="K25" s="41"/>
      <c r="L25" s="41"/>
      <c r="M25" s="41"/>
      <c r="N25" s="41"/>
      <c r="O25" s="20"/>
    </row>
    <row r="26" spans="2:15" ht="35.1" customHeight="1">
      <c r="B26" s="10"/>
      <c r="C26" s="11"/>
      <c r="D26" s="22" t="s">
        <v>30</v>
      </c>
      <c r="E26" s="52">
        <v>241</v>
      </c>
      <c r="F26" s="32"/>
      <c r="G26" s="32"/>
      <c r="H26" s="32"/>
      <c r="I26" s="11"/>
      <c r="J26" s="11"/>
      <c r="K26" s="11"/>
      <c r="L26" s="11"/>
      <c r="M26" s="11"/>
      <c r="N26" s="11"/>
      <c r="O26" s="13"/>
    </row>
    <row r="27" spans="2:15" ht="35.1" customHeight="1">
      <c r="B27" s="10"/>
      <c r="C27" s="11"/>
      <c r="D27" s="22" t="s">
        <v>31</v>
      </c>
      <c r="E27" s="53">
        <v>6697</v>
      </c>
      <c r="F27" s="54">
        <v>5195</v>
      </c>
      <c r="G27" s="54">
        <v>4560</v>
      </c>
      <c r="H27" s="32"/>
      <c r="I27" s="11"/>
      <c r="J27" s="11"/>
      <c r="K27" s="11"/>
      <c r="L27" s="11"/>
      <c r="M27" s="11"/>
      <c r="N27" s="11"/>
      <c r="O27" s="13"/>
    </row>
    <row r="28" spans="2:15" ht="60" customHeight="1">
      <c r="B28" s="10"/>
      <c r="C28" s="11"/>
      <c r="D28" s="22" t="s">
        <v>32</v>
      </c>
      <c r="E28" s="55">
        <v>9</v>
      </c>
      <c r="F28" s="55">
        <v>9</v>
      </c>
      <c r="G28" s="55">
        <v>2</v>
      </c>
      <c r="H28" s="32"/>
      <c r="I28" s="11"/>
      <c r="J28" s="11"/>
      <c r="K28" s="11"/>
      <c r="L28" s="11"/>
      <c r="M28" s="11"/>
      <c r="N28" s="11"/>
      <c r="O28" s="13"/>
    </row>
    <row r="29" spans="2:15" ht="60" customHeight="1">
      <c r="B29" s="10"/>
      <c r="C29" s="11"/>
      <c r="D29" s="22" t="s">
        <v>33</v>
      </c>
      <c r="E29" s="55">
        <v>12.72</v>
      </c>
      <c r="F29" s="55">
        <v>7.61</v>
      </c>
      <c r="G29" s="55">
        <v>12.65</v>
      </c>
      <c r="H29" s="32"/>
      <c r="I29" s="11"/>
      <c r="J29" s="11"/>
      <c r="K29" s="11"/>
      <c r="L29" s="11"/>
      <c r="M29" s="11"/>
      <c r="N29" s="11"/>
      <c r="O29" s="13"/>
    </row>
    <row r="30" spans="2:15" ht="60" customHeight="1" thickBot="1">
      <c r="B30" s="43"/>
      <c r="C30" s="44"/>
      <c r="D30" s="28" t="s">
        <v>34</v>
      </c>
      <c r="E30" s="55">
        <v>70.91</v>
      </c>
      <c r="F30" s="55">
        <v>47.74</v>
      </c>
      <c r="G30" s="55">
        <v>18.3</v>
      </c>
      <c r="H30" s="56"/>
      <c r="I30" s="44"/>
      <c r="J30" s="44"/>
      <c r="K30" s="44"/>
      <c r="L30" s="44"/>
      <c r="M30" s="44"/>
      <c r="N30" s="44"/>
      <c r="O30" s="31"/>
    </row>
    <row r="31" spans="2:15" ht="15" thickBot="1">
      <c r="B31" s="10"/>
      <c r="C31" s="11"/>
      <c r="D31" s="11"/>
      <c r="E31" s="57"/>
      <c r="F31" s="57"/>
      <c r="G31" s="57"/>
      <c r="H31" s="57"/>
      <c r="I31" s="11"/>
      <c r="J31" s="11"/>
      <c r="K31" s="11"/>
      <c r="L31" s="11"/>
      <c r="M31" s="11"/>
      <c r="N31" s="11"/>
      <c r="O31" s="13"/>
    </row>
    <row r="32" spans="2:15" ht="20.100000000000001" customHeight="1">
      <c r="B32" s="38" t="s">
        <v>35</v>
      </c>
      <c r="C32" s="39"/>
      <c r="D32" s="39" t="s">
        <v>36</v>
      </c>
      <c r="E32" s="51"/>
      <c r="F32" s="51"/>
      <c r="G32" s="51"/>
      <c r="H32" s="51"/>
      <c r="I32" s="41"/>
      <c r="J32" s="41"/>
      <c r="K32" s="41"/>
      <c r="L32" s="41"/>
      <c r="M32" s="41"/>
      <c r="N32" s="41"/>
      <c r="O32" s="20"/>
    </row>
    <row r="33" spans="2:15" ht="20.100000000000001" customHeight="1">
      <c r="B33" s="10"/>
      <c r="C33" s="11"/>
      <c r="D33" s="22" t="s">
        <v>37</v>
      </c>
      <c r="E33" s="58">
        <v>385.77</v>
      </c>
      <c r="F33" s="58"/>
      <c r="G33" s="58"/>
      <c r="H33" s="58"/>
      <c r="I33" s="11"/>
      <c r="J33" s="11"/>
      <c r="K33" s="11"/>
      <c r="L33" s="11"/>
      <c r="M33" s="11"/>
      <c r="N33" s="11"/>
      <c r="O33" s="13"/>
    </row>
    <row r="34" spans="2:15" ht="20.100000000000001" customHeight="1">
      <c r="B34" s="10"/>
      <c r="C34" s="11"/>
      <c r="D34" s="22" t="s">
        <v>38</v>
      </c>
      <c r="E34" s="58">
        <v>12</v>
      </c>
      <c r="F34" s="58"/>
      <c r="G34" s="58"/>
      <c r="H34" s="58"/>
      <c r="I34" s="11"/>
      <c r="J34" s="11"/>
      <c r="K34" s="11"/>
      <c r="L34" s="11"/>
      <c r="M34" s="11"/>
      <c r="N34" s="11"/>
      <c r="O34" s="13"/>
    </row>
    <row r="35" spans="2:15" ht="20.100000000000001" customHeight="1">
      <c r="B35" s="10"/>
      <c r="C35" s="11"/>
      <c r="D35" s="22" t="s">
        <v>39</v>
      </c>
      <c r="E35" s="58">
        <v>12.89</v>
      </c>
      <c r="F35" s="58"/>
      <c r="G35" s="58"/>
      <c r="H35" s="58"/>
      <c r="I35" s="11"/>
      <c r="J35" s="11"/>
      <c r="K35" s="11"/>
      <c r="L35" s="11"/>
      <c r="M35" s="11"/>
      <c r="N35" s="11"/>
      <c r="O35" s="13"/>
    </row>
    <row r="36" spans="2:15" ht="20.100000000000001" customHeight="1">
      <c r="B36" s="10"/>
      <c r="C36" s="11"/>
      <c r="D36" s="22" t="s">
        <v>40</v>
      </c>
      <c r="E36" s="58">
        <v>157.44</v>
      </c>
      <c r="F36" s="58"/>
      <c r="G36" s="58"/>
      <c r="H36" s="58"/>
      <c r="I36" s="11"/>
      <c r="J36" s="11"/>
      <c r="K36" s="11"/>
      <c r="L36" s="11"/>
      <c r="M36" s="11"/>
      <c r="N36" s="11"/>
      <c r="O36" s="13"/>
    </row>
    <row r="37" spans="2:15" ht="20.100000000000001" customHeight="1">
      <c r="B37" s="10"/>
      <c r="C37" s="11"/>
      <c r="D37" s="22" t="s">
        <v>41</v>
      </c>
      <c r="E37" s="58">
        <v>41.37</v>
      </c>
      <c r="F37" s="58"/>
      <c r="G37" s="58"/>
      <c r="H37" s="58"/>
      <c r="I37" s="11"/>
      <c r="J37" s="11"/>
      <c r="K37" s="11"/>
      <c r="L37" s="11"/>
      <c r="M37" s="11"/>
      <c r="N37" s="11"/>
      <c r="O37" s="13"/>
    </row>
    <row r="38" spans="2:15" ht="20.100000000000001" customHeight="1">
      <c r="B38" s="10"/>
      <c r="C38" s="11"/>
      <c r="D38" s="22" t="s">
        <v>42</v>
      </c>
      <c r="E38" s="58">
        <v>8</v>
      </c>
      <c r="F38" s="58"/>
      <c r="G38" s="58"/>
      <c r="H38" s="58"/>
      <c r="I38" s="11"/>
      <c r="J38" s="11"/>
      <c r="K38" s="11"/>
      <c r="L38" s="11"/>
      <c r="M38" s="11"/>
      <c r="N38" s="11"/>
      <c r="O38" s="13"/>
    </row>
    <row r="39" spans="2:15" ht="20.100000000000001" customHeight="1" thickBot="1">
      <c r="B39" s="43"/>
      <c r="C39" s="44"/>
      <c r="D39" s="28" t="s">
        <v>43</v>
      </c>
      <c r="E39" s="59">
        <f>E12-E33-E34-E35-E36-E37-E38</f>
        <v>255.66000000000003</v>
      </c>
      <c r="F39" s="59"/>
      <c r="G39" s="59"/>
      <c r="H39" s="59"/>
      <c r="I39" s="44"/>
      <c r="J39" s="44"/>
      <c r="K39" s="44"/>
      <c r="L39" s="44"/>
      <c r="M39" s="44"/>
      <c r="N39" s="44"/>
      <c r="O39" s="31"/>
    </row>
    <row r="40" spans="2:15" ht="15" thickBot="1">
      <c r="B40" s="10"/>
      <c r="C40" s="11"/>
      <c r="D40" s="11"/>
      <c r="E40" s="57"/>
      <c r="F40" s="57"/>
      <c r="G40" s="57"/>
      <c r="H40" s="57"/>
      <c r="I40" s="11"/>
      <c r="J40" s="11"/>
      <c r="K40" s="11"/>
      <c r="L40" s="11"/>
      <c r="M40" s="11"/>
      <c r="N40" s="11"/>
      <c r="O40" s="13"/>
    </row>
    <row r="41" spans="2:15" ht="15">
      <c r="B41" s="38" t="s">
        <v>44</v>
      </c>
      <c r="C41" s="39"/>
      <c r="D41" s="39" t="s">
        <v>45</v>
      </c>
      <c r="E41" s="51"/>
      <c r="F41" s="51"/>
      <c r="G41" s="51"/>
      <c r="H41" s="51"/>
      <c r="I41" s="41"/>
      <c r="J41" s="41"/>
      <c r="K41" s="41"/>
      <c r="L41" s="41"/>
      <c r="M41" s="41"/>
      <c r="N41" s="41"/>
      <c r="O41" s="20"/>
    </row>
    <row r="42" spans="2:15" ht="20.100000000000001" customHeight="1">
      <c r="B42" s="10"/>
      <c r="C42" s="11"/>
      <c r="D42" s="22" t="s">
        <v>46</v>
      </c>
      <c r="E42" s="58">
        <f>E36</f>
        <v>157.44</v>
      </c>
      <c r="F42" s="58"/>
      <c r="G42" s="58"/>
      <c r="H42" s="58"/>
      <c r="I42" s="11"/>
      <c r="J42" s="11"/>
      <c r="K42" s="11"/>
      <c r="L42" s="11"/>
      <c r="M42" s="11"/>
      <c r="N42" s="11"/>
      <c r="O42" s="13"/>
    </row>
    <row r="43" spans="2:15" ht="20.100000000000001" customHeight="1">
      <c r="B43" s="10"/>
      <c r="C43" s="11"/>
      <c r="D43" s="22" t="s">
        <v>47</v>
      </c>
      <c r="E43" s="58">
        <f>E12-E45-E44-E42</f>
        <v>376.1509999999999</v>
      </c>
      <c r="F43" s="32"/>
      <c r="G43" s="32"/>
      <c r="H43" s="32"/>
      <c r="I43" s="11"/>
      <c r="J43" s="11"/>
      <c r="K43" s="11"/>
      <c r="L43" s="11"/>
      <c r="M43" s="11"/>
      <c r="N43" s="11"/>
      <c r="O43" s="13"/>
    </row>
    <row r="44" spans="2:15" ht="20.100000000000001" customHeight="1">
      <c r="B44" s="10"/>
      <c r="C44" s="11"/>
      <c r="D44" s="22" t="s">
        <v>48</v>
      </c>
      <c r="E44" s="32">
        <v>254.32499999999999</v>
      </c>
      <c r="F44" s="32"/>
      <c r="G44" s="32"/>
      <c r="H44" s="32"/>
      <c r="I44" s="11"/>
      <c r="J44" s="11"/>
      <c r="K44" s="11"/>
      <c r="L44" s="11"/>
      <c r="M44" s="11"/>
      <c r="N44" s="11"/>
      <c r="O44" s="13"/>
    </row>
    <row r="45" spans="2:15" ht="20.100000000000001" customHeight="1">
      <c r="B45" s="10"/>
      <c r="C45" s="11"/>
      <c r="D45" s="22" t="s">
        <v>49</v>
      </c>
      <c r="E45" s="32">
        <v>85.213999999999999</v>
      </c>
      <c r="F45" s="32"/>
      <c r="G45" s="32"/>
      <c r="H45" s="32"/>
      <c r="I45" s="11"/>
      <c r="J45" s="11"/>
      <c r="K45" s="11"/>
      <c r="L45" s="11"/>
      <c r="M45" s="11"/>
      <c r="N45" s="11"/>
      <c r="O45" s="13"/>
    </row>
    <row r="46" spans="2:15" ht="20.100000000000001" customHeight="1" thickBot="1">
      <c r="B46" s="43"/>
      <c r="C46" s="44"/>
      <c r="D46" s="28" t="s">
        <v>50</v>
      </c>
      <c r="E46" s="56">
        <v>4000</v>
      </c>
      <c r="F46" s="56"/>
      <c r="G46" s="56"/>
      <c r="H46" s="56"/>
      <c r="I46" s="44"/>
      <c r="J46" s="44"/>
      <c r="K46" s="44"/>
      <c r="L46" s="44"/>
      <c r="M46" s="44"/>
      <c r="N46" s="44"/>
      <c r="O46" s="31"/>
    </row>
    <row r="47" spans="2:15" ht="15" thickBot="1">
      <c r="B47" s="10"/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3"/>
    </row>
    <row r="48" spans="2:15" ht="15">
      <c r="B48" s="38" t="s">
        <v>51</v>
      </c>
      <c r="C48" s="39"/>
      <c r="D48" s="39" t="s">
        <v>52</v>
      </c>
      <c r="E48" s="60"/>
      <c r="F48" s="60"/>
      <c r="G48" s="60"/>
      <c r="H48" s="60"/>
      <c r="I48" s="41"/>
      <c r="J48" s="41"/>
      <c r="K48" s="41"/>
      <c r="L48" s="41"/>
      <c r="M48" s="41"/>
      <c r="N48" s="41"/>
      <c r="O48" s="20"/>
    </row>
    <row r="49" spans="2:15" ht="20.100000000000001" customHeight="1">
      <c r="B49" s="10"/>
      <c r="C49" s="11"/>
      <c r="D49" s="22" t="s">
        <v>53</v>
      </c>
      <c r="E49" s="32">
        <v>7</v>
      </c>
      <c r="F49" s="32"/>
      <c r="G49" s="32"/>
      <c r="H49" s="32"/>
      <c r="I49" s="11"/>
      <c r="J49" s="11"/>
      <c r="K49" s="11"/>
      <c r="L49" s="11"/>
      <c r="M49" s="11"/>
      <c r="N49" s="11"/>
      <c r="O49" s="13"/>
    </row>
    <row r="50" spans="2:15" ht="20.100000000000001" customHeight="1">
      <c r="B50" s="10"/>
      <c r="C50" s="11"/>
      <c r="D50" s="22" t="s">
        <v>54</v>
      </c>
      <c r="E50" s="32">
        <v>15</v>
      </c>
      <c r="F50" s="32"/>
      <c r="G50" s="32"/>
      <c r="H50" s="32"/>
      <c r="I50" s="11"/>
      <c r="J50" s="11"/>
      <c r="K50" s="11"/>
      <c r="L50" s="11"/>
      <c r="M50" s="11"/>
      <c r="N50" s="11"/>
      <c r="O50" s="13"/>
    </row>
    <row r="51" spans="2:15" ht="20.100000000000001" customHeight="1">
      <c r="B51" s="10"/>
      <c r="C51" s="11"/>
      <c r="D51" s="22" t="s">
        <v>55</v>
      </c>
      <c r="E51" s="32">
        <v>11</v>
      </c>
      <c r="F51" s="32"/>
      <c r="G51" s="32"/>
      <c r="H51" s="32"/>
      <c r="I51" s="11"/>
      <c r="J51" s="11"/>
      <c r="K51" s="11"/>
      <c r="L51" s="11"/>
      <c r="M51" s="11"/>
      <c r="N51" s="11"/>
      <c r="O51" s="13"/>
    </row>
    <row r="52" spans="2:15" ht="20.100000000000001" customHeight="1" thickBot="1">
      <c r="B52" s="43"/>
      <c r="C52" s="44"/>
      <c r="D52" s="44"/>
      <c r="E52" s="61"/>
      <c r="F52" s="61"/>
      <c r="G52" s="61"/>
      <c r="H52" s="61"/>
      <c r="I52" s="44"/>
      <c r="J52" s="44"/>
      <c r="K52" s="44"/>
      <c r="L52" s="44"/>
      <c r="M52" s="44"/>
      <c r="N52" s="44"/>
      <c r="O52" s="31"/>
    </row>
    <row r="53" spans="2:15" ht="15" thickBot="1">
      <c r="B53" s="10"/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3"/>
    </row>
    <row r="54" spans="2:15" ht="15">
      <c r="B54" s="16" t="s">
        <v>56</v>
      </c>
      <c r="C54" s="17"/>
      <c r="D54" s="17" t="s">
        <v>57</v>
      </c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20"/>
    </row>
    <row r="55" spans="2:15" ht="30" customHeight="1">
      <c r="B55" s="21"/>
      <c r="C55" s="22"/>
      <c r="D55" s="22" t="s">
        <v>58</v>
      </c>
      <c r="E55" s="62">
        <v>0.83</v>
      </c>
      <c r="F55" s="62"/>
      <c r="G55" s="62"/>
      <c r="H55" s="62"/>
      <c r="I55" s="22"/>
      <c r="J55" s="22"/>
      <c r="K55" s="22"/>
      <c r="L55" s="22"/>
      <c r="M55" s="22"/>
      <c r="N55" s="22"/>
      <c r="O55" s="13"/>
    </row>
    <row r="56" spans="2:15" ht="30" customHeight="1">
      <c r="B56" s="21"/>
      <c r="C56" s="22"/>
      <c r="D56" s="22" t="s">
        <v>59</v>
      </c>
      <c r="E56" s="62">
        <v>0.05</v>
      </c>
      <c r="F56" s="62"/>
      <c r="G56" s="62"/>
      <c r="H56" s="62"/>
      <c r="I56" s="22"/>
      <c r="J56" s="22"/>
      <c r="K56" s="22"/>
      <c r="L56" s="22"/>
      <c r="M56" s="22"/>
      <c r="N56" s="22"/>
      <c r="O56" s="13"/>
    </row>
    <row r="57" spans="2:15" ht="30" customHeight="1">
      <c r="B57" s="21"/>
      <c r="C57" s="22"/>
      <c r="D57" s="22" t="s">
        <v>60</v>
      </c>
      <c r="E57" s="62">
        <v>7.0000000000000007E-2</v>
      </c>
      <c r="F57" s="62"/>
      <c r="G57" s="62"/>
      <c r="H57" s="62"/>
      <c r="I57" s="22"/>
      <c r="J57" s="22"/>
      <c r="K57" s="22"/>
      <c r="L57" s="22"/>
      <c r="M57" s="22"/>
      <c r="N57" s="22"/>
      <c r="O57" s="13"/>
    </row>
    <row r="58" spans="2:15">
      <c r="B58" s="21"/>
      <c r="C58" s="22"/>
      <c r="D58" s="22" t="s">
        <v>61</v>
      </c>
      <c r="E58" s="62">
        <v>0.03</v>
      </c>
      <c r="F58" s="62"/>
      <c r="G58" s="62"/>
      <c r="H58" s="62"/>
      <c r="I58" s="22"/>
      <c r="J58" s="22"/>
      <c r="K58" s="22"/>
      <c r="L58" s="22"/>
      <c r="M58" s="22"/>
      <c r="N58" s="22"/>
      <c r="O58" s="13"/>
    </row>
    <row r="59" spans="2:15">
      <c r="B59" s="21"/>
      <c r="C59" s="22"/>
      <c r="D59" s="22" t="s">
        <v>62</v>
      </c>
      <c r="E59" s="62">
        <v>0.02</v>
      </c>
      <c r="F59" s="62"/>
      <c r="G59" s="62"/>
      <c r="H59" s="62"/>
      <c r="I59" s="22"/>
      <c r="J59" s="22"/>
      <c r="K59" s="22"/>
      <c r="L59" s="22"/>
      <c r="M59" s="22"/>
      <c r="N59" s="22"/>
      <c r="O59" s="13"/>
    </row>
    <row r="60" spans="2:15" ht="15" thickBot="1">
      <c r="B60" s="43"/>
      <c r="C60" s="44"/>
      <c r="D60" s="44"/>
      <c r="E60" s="61"/>
      <c r="F60" s="61"/>
      <c r="G60" s="61"/>
      <c r="H60" s="61"/>
      <c r="I60" s="44"/>
      <c r="J60" s="44"/>
      <c r="K60" s="44"/>
      <c r="L60" s="44"/>
      <c r="M60" s="44"/>
      <c r="N60" s="44"/>
      <c r="O60" s="31"/>
    </row>
    <row r="61" spans="2:15" ht="30" customHeight="1">
      <c r="B61" s="38" t="s">
        <v>63</v>
      </c>
      <c r="C61" s="39"/>
      <c r="D61" s="39" t="s">
        <v>64</v>
      </c>
      <c r="E61" s="63"/>
      <c r="F61" s="63"/>
      <c r="G61" s="63"/>
      <c r="H61" s="63"/>
      <c r="I61" s="41"/>
      <c r="J61" s="41"/>
      <c r="K61" s="41"/>
      <c r="L61" s="41"/>
      <c r="M61" s="41"/>
      <c r="N61" s="41"/>
      <c r="O61" s="20"/>
    </row>
    <row r="62" spans="2:15" ht="30" customHeight="1">
      <c r="B62" s="10"/>
      <c r="C62" s="11"/>
      <c r="D62" s="22" t="s">
        <v>65</v>
      </c>
      <c r="E62" s="32"/>
      <c r="F62" s="32"/>
      <c r="G62" s="32"/>
      <c r="H62" s="32"/>
      <c r="I62" s="11"/>
      <c r="J62" s="11"/>
      <c r="K62" s="11"/>
      <c r="L62" s="11"/>
      <c r="M62" s="11"/>
      <c r="N62" s="11"/>
      <c r="O62" s="13"/>
    </row>
    <row r="63" spans="2:15" ht="39.950000000000003" customHeight="1">
      <c r="B63" s="10"/>
      <c r="C63" s="11"/>
      <c r="D63" s="22" t="s">
        <v>66</v>
      </c>
      <c r="E63" s="32"/>
      <c r="F63" s="32"/>
      <c r="G63" s="32"/>
      <c r="H63" s="32"/>
      <c r="I63" s="11"/>
      <c r="J63" s="11"/>
      <c r="K63" s="11"/>
      <c r="L63" s="11"/>
      <c r="M63" s="11"/>
      <c r="N63" s="11"/>
      <c r="O63" s="13"/>
    </row>
    <row r="64" spans="2:15" ht="33.75" customHeight="1">
      <c r="B64" s="10"/>
      <c r="C64" s="11"/>
      <c r="D64" s="22" t="s">
        <v>67</v>
      </c>
      <c r="E64" s="32"/>
      <c r="F64" s="32"/>
      <c r="G64" s="32"/>
      <c r="H64" s="32"/>
      <c r="I64" s="11"/>
      <c r="J64" s="11"/>
      <c r="K64" s="11"/>
      <c r="L64" s="11"/>
      <c r="M64" s="11"/>
      <c r="N64" s="11"/>
      <c r="O64" s="13"/>
    </row>
    <row r="65" spans="2:15" ht="27.75" customHeight="1">
      <c r="B65" s="10"/>
      <c r="C65" s="64"/>
      <c r="D65" s="65" t="s">
        <v>68</v>
      </c>
      <c r="E65" s="66"/>
      <c r="F65" s="66"/>
      <c r="G65" s="66"/>
      <c r="H65" s="66"/>
      <c r="I65" s="11"/>
      <c r="J65" s="11"/>
      <c r="K65" s="11"/>
      <c r="L65" s="11"/>
      <c r="M65" s="11"/>
      <c r="N65" s="11"/>
      <c r="O65" s="13"/>
    </row>
    <row r="66" spans="2:15" ht="27" customHeight="1" thickBot="1">
      <c r="B66" s="43"/>
      <c r="C66" s="67"/>
      <c r="D66" s="68" t="s">
        <v>69</v>
      </c>
      <c r="E66" s="69"/>
      <c r="F66" s="69"/>
      <c r="G66" s="69"/>
      <c r="H66" s="69"/>
      <c r="I66" s="44"/>
      <c r="J66" s="44"/>
      <c r="K66" s="44"/>
      <c r="L66" s="44"/>
      <c r="M66" s="44"/>
      <c r="N66" s="44"/>
      <c r="O66" s="31"/>
    </row>
    <row r="67" spans="2:15" ht="60" customHeight="1">
      <c r="B67" s="70" t="s">
        <v>70</v>
      </c>
      <c r="C67" s="71"/>
      <c r="D67" s="71" t="s">
        <v>71</v>
      </c>
      <c r="E67" s="57"/>
      <c r="F67" s="57"/>
      <c r="G67" s="57"/>
      <c r="H67" s="57"/>
      <c r="I67" s="11"/>
      <c r="J67" s="11"/>
      <c r="K67" s="11"/>
      <c r="L67" s="11"/>
      <c r="M67" s="11"/>
      <c r="N67" s="11"/>
      <c r="O67" s="13"/>
    </row>
    <row r="68" spans="2:15">
      <c r="B68" s="10"/>
      <c r="C68" s="11"/>
      <c r="D68" s="11"/>
      <c r="E68" s="57"/>
      <c r="F68" s="57"/>
      <c r="G68" s="57"/>
      <c r="H68" s="57"/>
      <c r="I68" s="11"/>
      <c r="J68" s="11"/>
      <c r="K68" s="11"/>
      <c r="L68" s="11"/>
      <c r="M68" s="11"/>
      <c r="N68" s="11"/>
      <c r="O68" s="13"/>
    </row>
    <row r="69" spans="2:15">
      <c r="B69" s="10"/>
      <c r="C69" s="11"/>
      <c r="D69" s="22" t="s">
        <v>72</v>
      </c>
      <c r="E69" s="72"/>
      <c r="F69" s="72"/>
      <c r="G69" s="72"/>
      <c r="H69" s="72"/>
      <c r="I69" s="11"/>
      <c r="J69" s="11"/>
      <c r="K69" s="11"/>
      <c r="L69" s="11"/>
      <c r="M69" s="11"/>
      <c r="N69" s="11"/>
      <c r="O69" s="13"/>
    </row>
    <row r="70" spans="2:15" ht="35.25" customHeight="1">
      <c r="B70" s="10"/>
      <c r="C70" s="11"/>
      <c r="D70" s="22" t="s">
        <v>73</v>
      </c>
      <c r="E70" s="72"/>
      <c r="F70" s="72"/>
      <c r="G70" s="72"/>
      <c r="H70" s="72"/>
      <c r="I70" s="11"/>
      <c r="J70" s="11"/>
      <c r="K70" s="11"/>
      <c r="L70" s="11"/>
      <c r="M70" s="11"/>
      <c r="N70" s="11"/>
      <c r="O70" s="13"/>
    </row>
    <row r="71" spans="2:15" ht="39" customHeight="1" thickBot="1">
      <c r="B71" s="43"/>
      <c r="C71" s="44"/>
      <c r="D71" s="28" t="s">
        <v>74</v>
      </c>
      <c r="E71" s="73"/>
      <c r="F71" s="73"/>
      <c r="G71" s="73"/>
      <c r="H71" s="73"/>
      <c r="I71" s="44"/>
      <c r="J71" s="44"/>
      <c r="K71" s="44"/>
      <c r="L71" s="44"/>
      <c r="M71" s="44"/>
      <c r="N71" s="44"/>
      <c r="O71" s="31"/>
    </row>
    <row r="72" spans="2:15" ht="15" thickBot="1">
      <c r="B72" s="10"/>
      <c r="C72" s="11"/>
      <c r="D72" s="11"/>
      <c r="E72" s="12"/>
      <c r="F72" s="12"/>
      <c r="G72" s="12"/>
      <c r="H72" s="12"/>
      <c r="I72" s="11"/>
      <c r="J72" s="11"/>
      <c r="K72" s="11"/>
      <c r="L72" s="11"/>
      <c r="M72" s="11"/>
      <c r="N72" s="11"/>
      <c r="O72" s="13"/>
    </row>
    <row r="73" spans="2:15" ht="15">
      <c r="B73" s="74" t="s">
        <v>75</v>
      </c>
      <c r="C73" s="75"/>
      <c r="D73" s="76" t="s">
        <v>76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</row>
    <row r="74" spans="2:15" s="3" customFormat="1" ht="60" customHeight="1">
      <c r="B74" s="79" t="s">
        <v>77</v>
      </c>
      <c r="C74" s="80" t="s">
        <v>78</v>
      </c>
      <c r="D74" s="81" t="s">
        <v>79</v>
      </c>
      <c r="E74" s="80" t="s">
        <v>80</v>
      </c>
      <c r="F74" s="82" t="s">
        <v>81</v>
      </c>
      <c r="G74" s="83"/>
      <c r="H74" s="83"/>
      <c r="I74" s="84" t="s">
        <v>82</v>
      </c>
      <c r="J74" s="84" t="s">
        <v>83</v>
      </c>
      <c r="K74" s="84" t="s">
        <v>84</v>
      </c>
      <c r="L74" s="84" t="s">
        <v>85</v>
      </c>
      <c r="M74" s="85" t="s">
        <v>86</v>
      </c>
      <c r="N74" s="85" t="s">
        <v>87</v>
      </c>
      <c r="O74" s="86" t="s">
        <v>88</v>
      </c>
    </row>
    <row r="75" spans="2:15" s="3" customFormat="1" ht="36" customHeight="1">
      <c r="B75" s="79"/>
      <c r="C75" s="80"/>
      <c r="D75" s="87"/>
      <c r="E75" s="80"/>
      <c r="F75" s="84" t="s">
        <v>89</v>
      </c>
      <c r="G75" s="84" t="s">
        <v>90</v>
      </c>
      <c r="H75" s="84" t="s">
        <v>91</v>
      </c>
      <c r="I75" s="84" t="s">
        <v>92</v>
      </c>
      <c r="J75" s="84" t="s">
        <v>92</v>
      </c>
      <c r="K75" s="84" t="s">
        <v>93</v>
      </c>
      <c r="L75" s="84" t="s">
        <v>94</v>
      </c>
      <c r="M75" s="88"/>
      <c r="N75" s="88"/>
      <c r="O75" s="89"/>
    </row>
    <row r="76" spans="2:15" ht="15" customHeight="1">
      <c r="B76" s="90" t="s">
        <v>95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2"/>
    </row>
    <row r="77" spans="2:15" ht="15" customHeight="1">
      <c r="B77" s="93">
        <v>1</v>
      </c>
      <c r="C77" s="93" t="s">
        <v>96</v>
      </c>
      <c r="D77" s="93" t="s">
        <v>97</v>
      </c>
      <c r="E77" s="93">
        <v>1</v>
      </c>
      <c r="F77" s="94">
        <v>85</v>
      </c>
      <c r="G77" s="94">
        <v>86</v>
      </c>
      <c r="H77" s="94"/>
      <c r="I77" s="93">
        <f>[1]Sheet1!J76/100000</f>
        <v>3.5180000000000003E-2</v>
      </c>
      <c r="J77" s="93">
        <f>[1]Sheet1!K76/100000</f>
        <v>0</v>
      </c>
      <c r="K77" s="95">
        <v>138</v>
      </c>
      <c r="L77" s="93">
        <v>0.40400000000000003</v>
      </c>
      <c r="M77" s="94">
        <v>83.139819034671504</v>
      </c>
      <c r="N77" s="94">
        <v>22.064907198970701</v>
      </c>
      <c r="O77" s="93">
        <v>1</v>
      </c>
    </row>
    <row r="78" spans="2:15" ht="15" customHeight="1">
      <c r="B78" s="93">
        <v>2</v>
      </c>
      <c r="C78" s="93" t="s">
        <v>98</v>
      </c>
      <c r="D78" s="93" t="s">
        <v>99</v>
      </c>
      <c r="E78" s="93">
        <v>1</v>
      </c>
      <c r="F78" s="94">
        <v>69</v>
      </c>
      <c r="G78" s="94">
        <v>203</v>
      </c>
      <c r="H78" s="94"/>
      <c r="I78" s="93">
        <f>[1]Sheet1!J77/100000</f>
        <v>3.015E-2</v>
      </c>
      <c r="J78" s="93">
        <f>[1]Sheet1!K77/100000</f>
        <v>0</v>
      </c>
      <c r="K78" s="95">
        <v>265</v>
      </c>
      <c r="L78" s="93">
        <v>0.20200000000000001</v>
      </c>
      <c r="M78" s="94">
        <v>83.147456854415395</v>
      </c>
      <c r="N78" s="94">
        <v>22.0563505072144</v>
      </c>
      <c r="O78" s="93">
        <v>1</v>
      </c>
    </row>
    <row r="79" spans="2:15" ht="15" customHeight="1">
      <c r="B79" s="93">
        <v>3</v>
      </c>
      <c r="C79" s="93" t="s">
        <v>100</v>
      </c>
      <c r="D79" s="93" t="s">
        <v>99</v>
      </c>
      <c r="E79" s="93">
        <v>1</v>
      </c>
      <c r="F79" s="94">
        <v>58</v>
      </c>
      <c r="G79" s="94">
        <v>136</v>
      </c>
      <c r="H79" s="94"/>
      <c r="I79" s="93">
        <f>[1]Sheet1!J78/100000</f>
        <v>3.015E-2</v>
      </c>
      <c r="J79" s="93">
        <f>[1]Sheet1!K78/100000</f>
        <v>0</v>
      </c>
      <c r="K79" s="95">
        <v>149</v>
      </c>
      <c r="L79" s="93">
        <v>0.40500000000000003</v>
      </c>
      <c r="M79" s="94">
        <v>83.146209813826999</v>
      </c>
      <c r="N79" s="94">
        <v>22.058458078735001</v>
      </c>
      <c r="O79" s="93">
        <v>1</v>
      </c>
    </row>
    <row r="80" spans="2:15" ht="15" customHeight="1">
      <c r="B80" s="93">
        <v>4</v>
      </c>
      <c r="C80" s="93" t="s">
        <v>101</v>
      </c>
      <c r="D80" s="93" t="s">
        <v>99</v>
      </c>
      <c r="E80" s="93">
        <v>1</v>
      </c>
      <c r="F80" s="94">
        <v>102</v>
      </c>
      <c r="G80" s="94">
        <v>190</v>
      </c>
      <c r="H80" s="94"/>
      <c r="I80" s="93">
        <f>[1]Sheet1!J79/100000</f>
        <v>2.2589999999999999E-2</v>
      </c>
      <c r="J80" s="93">
        <f>[1]Sheet1!K79/100000</f>
        <v>0</v>
      </c>
      <c r="K80" s="95">
        <v>366</v>
      </c>
      <c r="L80" s="93">
        <v>0.14199999999999999</v>
      </c>
      <c r="M80" s="94">
        <v>83.146512767983396</v>
      </c>
      <c r="N80" s="94">
        <v>22.037219122651599</v>
      </c>
      <c r="O80" s="93">
        <v>1</v>
      </c>
    </row>
    <row r="81" spans="2:15" ht="15" customHeight="1">
      <c r="B81" s="93">
        <v>5</v>
      </c>
      <c r="C81" s="93" t="s">
        <v>101</v>
      </c>
      <c r="D81" s="93" t="s">
        <v>102</v>
      </c>
      <c r="E81" s="93">
        <v>1</v>
      </c>
      <c r="F81" s="93"/>
      <c r="G81" s="93"/>
      <c r="H81" s="93"/>
      <c r="I81" s="93">
        <f>[1]Sheet1!J80/100000</f>
        <v>2.2589999999999999E-2</v>
      </c>
      <c r="J81" s="93">
        <f>[1]Sheet1!K80/100000</f>
        <v>0</v>
      </c>
      <c r="K81" s="96">
        <v>0</v>
      </c>
      <c r="L81" s="93">
        <v>25</v>
      </c>
      <c r="M81" s="94">
        <v>83.149559564179299</v>
      </c>
      <c r="N81" s="94">
        <v>22.051919016000799</v>
      </c>
      <c r="O81" s="93">
        <v>30</v>
      </c>
    </row>
    <row r="82" spans="2:15" ht="15" customHeight="1">
      <c r="B82" s="93">
        <v>6</v>
      </c>
      <c r="C82" s="93" t="s">
        <v>101</v>
      </c>
      <c r="D82" s="93" t="s">
        <v>103</v>
      </c>
      <c r="E82" s="93">
        <v>1</v>
      </c>
      <c r="F82" s="93">
        <v>95</v>
      </c>
      <c r="G82" s="93">
        <v>100</v>
      </c>
      <c r="H82" s="93">
        <v>0.9</v>
      </c>
      <c r="I82" s="93">
        <f>[1]Sheet1!J81/100000</f>
        <v>3.5180000000000003E-2</v>
      </c>
      <c r="J82" s="93">
        <f>[1]Sheet1!K81/100000</f>
        <v>0</v>
      </c>
      <c r="K82" s="96">
        <v>5691.0870000000004</v>
      </c>
      <c r="L82" s="93">
        <v>11</v>
      </c>
      <c r="M82" s="94">
        <v>83.148613952505102</v>
      </c>
      <c r="N82" s="94">
        <v>22.0512310774306</v>
      </c>
      <c r="O82" s="93">
        <v>25</v>
      </c>
    </row>
    <row r="83" spans="2:15" ht="15" customHeight="1">
      <c r="B83" s="93">
        <v>7</v>
      </c>
      <c r="C83" s="93" t="s">
        <v>104</v>
      </c>
      <c r="D83" s="93" t="s">
        <v>105</v>
      </c>
      <c r="E83" s="93">
        <v>1</v>
      </c>
      <c r="F83" s="93">
        <v>8</v>
      </c>
      <c r="G83" s="93">
        <v>3.5</v>
      </c>
      <c r="H83" s="93"/>
      <c r="I83" s="93">
        <f>[1]Sheet1!J82/100000</f>
        <v>3.5180000000000003E-2</v>
      </c>
      <c r="J83" s="93">
        <f>[1]Sheet1!K82/100000</f>
        <v>0</v>
      </c>
      <c r="K83" s="96">
        <v>77.236842105263165</v>
      </c>
      <c r="L83" s="93"/>
      <c r="M83" s="94">
        <v>83.145949709844601</v>
      </c>
      <c r="N83" s="94">
        <v>22.039696559707998</v>
      </c>
      <c r="O83" s="93">
        <v>1</v>
      </c>
    </row>
    <row r="84" spans="2:15" ht="15" customHeight="1">
      <c r="B84" s="93">
        <v>8</v>
      </c>
      <c r="C84" s="93" t="s">
        <v>106</v>
      </c>
      <c r="D84" s="93" t="s">
        <v>105</v>
      </c>
      <c r="E84" s="93">
        <v>1</v>
      </c>
      <c r="F84" s="93">
        <v>8</v>
      </c>
      <c r="G84" s="93">
        <v>3.5</v>
      </c>
      <c r="H84" s="93"/>
      <c r="I84" s="93">
        <f>[1]Sheet1!J83/100000</f>
        <v>2.2589999999999999E-2</v>
      </c>
      <c r="J84" s="93">
        <f>[1]Sheet1!K83/100000</f>
        <v>0</v>
      </c>
      <c r="K84" s="96">
        <v>77.236842105263165</v>
      </c>
      <c r="L84" s="93"/>
      <c r="M84" s="94">
        <v>83.147806900896299</v>
      </c>
      <c r="N84" s="94">
        <v>22.048681086052099</v>
      </c>
      <c r="O84" s="93">
        <v>1</v>
      </c>
    </row>
    <row r="85" spans="2:15" ht="15" customHeight="1">
      <c r="B85" s="93">
        <v>9</v>
      </c>
      <c r="C85" s="93" t="s">
        <v>107</v>
      </c>
      <c r="D85" s="93" t="s">
        <v>105</v>
      </c>
      <c r="E85" s="93">
        <v>1</v>
      </c>
      <c r="F85" s="93">
        <v>8</v>
      </c>
      <c r="G85" s="93">
        <v>3.5</v>
      </c>
      <c r="H85" s="93"/>
      <c r="I85" s="93">
        <f>[1]Sheet1!J84/100000</f>
        <v>3.5180000000000003E-2</v>
      </c>
      <c r="J85" s="93">
        <f>[1]Sheet1!K84/100000</f>
        <v>0</v>
      </c>
      <c r="K85" s="96">
        <v>77.236842105263165</v>
      </c>
      <c r="L85" s="93"/>
      <c r="M85" s="94">
        <v>83.147729112789406</v>
      </c>
      <c r="N85" s="94">
        <v>22.048681086052099</v>
      </c>
      <c r="O85" s="93">
        <v>1</v>
      </c>
    </row>
    <row r="86" spans="2:15" ht="15" customHeight="1">
      <c r="B86" s="93">
        <v>10</v>
      </c>
      <c r="C86" s="93" t="s">
        <v>108</v>
      </c>
      <c r="D86" s="93" t="s">
        <v>105</v>
      </c>
      <c r="E86" s="93">
        <v>1</v>
      </c>
      <c r="F86" s="93">
        <v>8</v>
      </c>
      <c r="G86" s="93">
        <v>3.5</v>
      </c>
      <c r="H86" s="93"/>
      <c r="I86" s="93">
        <f>[1]Sheet1!J85/100000</f>
        <v>6.1089999999999998E-2</v>
      </c>
      <c r="J86" s="93">
        <f>[1]Sheet1!K85/100000</f>
        <v>0</v>
      </c>
      <c r="K86" s="96">
        <v>77.236842105263165</v>
      </c>
      <c r="L86" s="93"/>
      <c r="M86" s="94">
        <v>83.138467466314495</v>
      </c>
      <c r="N86" s="94">
        <v>22.058360843601498</v>
      </c>
      <c r="O86" s="93">
        <v>1</v>
      </c>
    </row>
    <row r="87" spans="2:15" ht="15" customHeight="1">
      <c r="B87" s="93">
        <v>11</v>
      </c>
      <c r="C87" s="93" t="s">
        <v>109</v>
      </c>
      <c r="D87" s="93" t="s">
        <v>105</v>
      </c>
      <c r="E87" s="93">
        <v>1</v>
      </c>
      <c r="F87" s="93">
        <v>8</v>
      </c>
      <c r="G87" s="93">
        <v>3.5</v>
      </c>
      <c r="H87" s="93"/>
      <c r="I87" s="93">
        <f>[1]Sheet1!J86/100000</f>
        <v>0.129</v>
      </c>
      <c r="J87" s="93">
        <f>[1]Sheet1!K86/100000</f>
        <v>0</v>
      </c>
      <c r="K87" s="96">
        <v>77.236842105263165</v>
      </c>
      <c r="L87" s="93"/>
      <c r="M87" s="94">
        <v>83.147101946177699</v>
      </c>
      <c r="N87" s="94">
        <v>22.048802629969099</v>
      </c>
      <c r="O87" s="93">
        <v>1</v>
      </c>
    </row>
    <row r="88" spans="2:15" ht="15" customHeight="1">
      <c r="B88" s="93">
        <v>12</v>
      </c>
      <c r="C88" s="93" t="s">
        <v>110</v>
      </c>
      <c r="D88" s="93" t="s">
        <v>105</v>
      </c>
      <c r="E88" s="93">
        <v>1</v>
      </c>
      <c r="F88" s="93">
        <v>8</v>
      </c>
      <c r="G88" s="93">
        <v>3.5</v>
      </c>
      <c r="H88" s="93"/>
      <c r="I88" s="93">
        <f>[1]Sheet1!J87/100000</f>
        <v>0</v>
      </c>
      <c r="J88" s="93">
        <f>[1]Sheet1!K87/100000</f>
        <v>0</v>
      </c>
      <c r="K88" s="96">
        <v>77.236842105263165</v>
      </c>
      <c r="L88" s="93"/>
      <c r="M88" s="94">
        <v>83.138963365495798</v>
      </c>
      <c r="N88" s="94">
        <v>22.0581760968476</v>
      </c>
      <c r="O88" s="93">
        <v>1</v>
      </c>
    </row>
    <row r="89" spans="2:15" ht="15" customHeight="1">
      <c r="B89" s="93">
        <v>13</v>
      </c>
      <c r="C89" s="93" t="s">
        <v>111</v>
      </c>
      <c r="D89" s="93" t="s">
        <v>105</v>
      </c>
      <c r="E89" s="93">
        <v>1</v>
      </c>
      <c r="F89" s="93">
        <v>8</v>
      </c>
      <c r="G89" s="93">
        <v>3.5</v>
      </c>
      <c r="H89" s="93"/>
      <c r="I89" s="93">
        <f>[1]Sheet1!J88/100000</f>
        <v>2.8379999999999999E-2</v>
      </c>
      <c r="J89" s="93">
        <f>[1]Sheet1!K88/100000</f>
        <v>0</v>
      </c>
      <c r="K89" s="96">
        <v>77.236842105263165</v>
      </c>
      <c r="L89" s="93"/>
      <c r="M89" s="94">
        <v>83.140645533306994</v>
      </c>
      <c r="N89" s="94">
        <v>22.058156649820901</v>
      </c>
      <c r="O89" s="93">
        <v>1</v>
      </c>
    </row>
    <row r="90" spans="2:15" ht="15" customHeight="1">
      <c r="B90" s="93">
        <v>14</v>
      </c>
      <c r="C90" s="93" t="s">
        <v>112</v>
      </c>
      <c r="D90" s="93" t="s">
        <v>105</v>
      </c>
      <c r="E90" s="93">
        <v>1</v>
      </c>
      <c r="F90" s="93">
        <v>8</v>
      </c>
      <c r="G90" s="93">
        <v>3.5</v>
      </c>
      <c r="H90" s="93"/>
      <c r="I90" s="93">
        <f>[1]Sheet1!J89/100000</f>
        <v>2.0809999999999999E-2</v>
      </c>
      <c r="J90" s="93">
        <f>[1]Sheet1!K89/100000</f>
        <v>0</v>
      </c>
      <c r="K90" s="96">
        <v>77.236842105263165</v>
      </c>
      <c r="L90" s="93"/>
      <c r="M90" s="94">
        <v>83.141676225723103</v>
      </c>
      <c r="N90" s="94">
        <v>22.0594693241244</v>
      </c>
      <c r="O90" s="93">
        <v>1</v>
      </c>
    </row>
    <row r="91" spans="2:15" ht="15" customHeight="1">
      <c r="B91" s="93">
        <v>15</v>
      </c>
      <c r="C91" s="93" t="s">
        <v>113</v>
      </c>
      <c r="D91" s="93" t="s">
        <v>105</v>
      </c>
      <c r="E91" s="93">
        <v>1</v>
      </c>
      <c r="F91" s="93">
        <v>8</v>
      </c>
      <c r="G91" s="93">
        <v>3.5</v>
      </c>
      <c r="H91" s="93"/>
      <c r="I91" s="93">
        <f>[1]Sheet1!J90/100000</f>
        <v>0.25173000000000001</v>
      </c>
      <c r="J91" s="93">
        <f>[1]Sheet1!K90/100000</f>
        <v>0</v>
      </c>
      <c r="K91" s="96">
        <v>77.236842105263165</v>
      </c>
      <c r="L91" s="93"/>
      <c r="M91" s="94">
        <v>83.143795951635497</v>
      </c>
      <c r="N91" s="94">
        <v>22.059916605739001</v>
      </c>
      <c r="O91" s="93">
        <v>1</v>
      </c>
    </row>
    <row r="92" spans="2:15" ht="15" customHeight="1">
      <c r="B92" s="93">
        <v>16</v>
      </c>
      <c r="C92" s="93" t="s">
        <v>114</v>
      </c>
      <c r="D92" s="93" t="s">
        <v>115</v>
      </c>
      <c r="E92" s="93">
        <v>1</v>
      </c>
      <c r="F92" s="93">
        <v>4.25</v>
      </c>
      <c r="G92" s="93">
        <v>2</v>
      </c>
      <c r="H92" s="93"/>
      <c r="I92" s="93">
        <f>[1]Sheet1!J91/100000</f>
        <v>6.1089999999999998E-2</v>
      </c>
      <c r="J92" s="93">
        <f>[1]Sheet1!K91/100000</f>
        <v>0</v>
      </c>
      <c r="K92" s="96">
        <v>40.163157894736841</v>
      </c>
      <c r="L92" s="93"/>
      <c r="M92" s="94">
        <v>83.140324657366094</v>
      </c>
      <c r="N92" s="94">
        <v>22.053343510708</v>
      </c>
      <c r="O92" s="93">
        <v>1</v>
      </c>
    </row>
    <row r="93" spans="2:15" ht="15" customHeight="1">
      <c r="B93" s="93">
        <v>17</v>
      </c>
      <c r="C93" s="93" t="s">
        <v>116</v>
      </c>
      <c r="D93" s="93" t="s">
        <v>105</v>
      </c>
      <c r="E93" s="93">
        <v>1</v>
      </c>
      <c r="F93" s="93">
        <v>8</v>
      </c>
      <c r="G93" s="93">
        <v>3.5</v>
      </c>
      <c r="H93" s="93"/>
      <c r="I93" s="93">
        <f>[1]Sheet1!J92/100000</f>
        <v>1.992E-2</v>
      </c>
      <c r="J93" s="93">
        <f>[1]Sheet1!K92/100000</f>
        <v>0</v>
      </c>
      <c r="K93" s="96">
        <v>77.236842105263165</v>
      </c>
      <c r="L93" s="93"/>
      <c r="M93" s="94">
        <v>83.142774982732703</v>
      </c>
      <c r="N93" s="94">
        <v>22.059634623851501</v>
      </c>
      <c r="O93" s="93">
        <v>1</v>
      </c>
    </row>
    <row r="94" spans="2:15" ht="15" customHeight="1">
      <c r="B94" s="93">
        <v>18</v>
      </c>
      <c r="C94" s="93" t="s">
        <v>117</v>
      </c>
      <c r="D94" s="93" t="s">
        <v>115</v>
      </c>
      <c r="E94" s="93">
        <v>1</v>
      </c>
      <c r="F94" s="93">
        <v>25</v>
      </c>
      <c r="G94" s="93">
        <v>25</v>
      </c>
      <c r="H94" s="93">
        <v>3</v>
      </c>
      <c r="I94" s="93">
        <f>[1]Sheet1!J93/100000</f>
        <v>0</v>
      </c>
      <c r="J94" s="93">
        <f>[1]Sheet1!K93/100000</f>
        <v>0</v>
      </c>
      <c r="K94" s="96">
        <v>984.71578947368425</v>
      </c>
      <c r="L94" s="93">
        <v>2.4900000000000002</v>
      </c>
      <c r="M94" s="94">
        <v>83.142774982732703</v>
      </c>
      <c r="N94" s="94">
        <v>22.059634623851501</v>
      </c>
      <c r="O94" s="93">
        <v>1</v>
      </c>
    </row>
    <row r="95" spans="2:15" ht="15" customHeight="1">
      <c r="B95" s="93">
        <v>19</v>
      </c>
      <c r="C95" s="93" t="s">
        <v>118</v>
      </c>
      <c r="D95" s="93" t="s">
        <v>119</v>
      </c>
      <c r="E95" s="93">
        <v>1</v>
      </c>
      <c r="F95" s="93">
        <v>25</v>
      </c>
      <c r="G95" s="93">
        <v>25</v>
      </c>
      <c r="H95" s="93">
        <v>3</v>
      </c>
      <c r="I95" s="93">
        <f>[1]Sheet1!J94/100000</f>
        <v>0</v>
      </c>
      <c r="J95" s="93">
        <f>[1]Sheet1!K94/100000</f>
        <v>0</v>
      </c>
      <c r="K95" s="96">
        <v>984.71578947368425</v>
      </c>
      <c r="L95" s="93">
        <v>2.4900000000000002</v>
      </c>
      <c r="M95" s="94">
        <v>83.148424343994506</v>
      </c>
      <c r="N95" s="94">
        <v>22.059265130343899</v>
      </c>
      <c r="O95" s="93">
        <v>1</v>
      </c>
    </row>
    <row r="96" spans="2:15" ht="15" customHeight="1">
      <c r="B96" s="93">
        <v>20</v>
      </c>
      <c r="C96" s="93" t="s">
        <v>120</v>
      </c>
      <c r="D96" s="93" t="s">
        <v>99</v>
      </c>
      <c r="E96" s="93">
        <v>1</v>
      </c>
      <c r="F96" s="94">
        <v>150</v>
      </c>
      <c r="G96" s="94">
        <v>100</v>
      </c>
      <c r="H96" s="94"/>
      <c r="I96" s="93">
        <f>[1]Sheet1!J95/100000</f>
        <v>0</v>
      </c>
      <c r="J96" s="93">
        <f>[1]Sheet1!K95/100000</f>
        <v>0</v>
      </c>
      <c r="K96" s="95">
        <v>284</v>
      </c>
      <c r="L96" s="93"/>
      <c r="M96" s="94">
        <v>83.148891072635806</v>
      </c>
      <c r="N96" s="94">
        <v>22.0550256785192</v>
      </c>
      <c r="O96" s="93">
        <v>1</v>
      </c>
    </row>
    <row r="97" spans="2:15" ht="15" customHeight="1">
      <c r="B97" s="93">
        <v>21</v>
      </c>
      <c r="C97" s="93" t="s">
        <v>101</v>
      </c>
      <c r="D97" s="93" t="s">
        <v>121</v>
      </c>
      <c r="E97" s="93">
        <v>1</v>
      </c>
      <c r="F97" s="93">
        <v>4</v>
      </c>
      <c r="G97" s="93">
        <v>1.5</v>
      </c>
      <c r="H97" s="93">
        <v>1</v>
      </c>
      <c r="I97" s="93">
        <f>[1]Sheet1!J96/100000</f>
        <v>0</v>
      </c>
      <c r="J97" s="93">
        <f>[1]Sheet1!K96/100000</f>
        <v>0</v>
      </c>
      <c r="K97" s="96">
        <v>10.147368421052631</v>
      </c>
      <c r="L97" s="93">
        <v>1</v>
      </c>
      <c r="M97" s="94">
        <v>83.143193093807199</v>
      </c>
      <c r="N97" s="94">
        <v>22.0575926860461</v>
      </c>
      <c r="O97" s="93">
        <v>1</v>
      </c>
    </row>
    <row r="98" spans="2:15" ht="15" customHeight="1">
      <c r="B98" s="93">
        <v>22</v>
      </c>
      <c r="C98" s="93" t="s">
        <v>101</v>
      </c>
      <c r="D98" s="93" t="s">
        <v>103</v>
      </c>
      <c r="E98" s="93">
        <v>1</v>
      </c>
      <c r="F98" s="93">
        <v>95</v>
      </c>
      <c r="G98" s="93">
        <v>100</v>
      </c>
      <c r="H98" s="93">
        <v>0.9</v>
      </c>
      <c r="I98" s="93">
        <f>[1]Sheet1!J97/100000</f>
        <v>0</v>
      </c>
      <c r="J98" s="93">
        <f>[1]Sheet1!K97/100000</f>
        <v>0</v>
      </c>
      <c r="K98" s="96">
        <v>5691.0870000000004</v>
      </c>
      <c r="L98" s="93">
        <v>11</v>
      </c>
      <c r="M98" s="94">
        <v>83.150203746939297</v>
      </c>
      <c r="N98" s="94">
        <v>22.056717569843698</v>
      </c>
      <c r="O98" s="93">
        <v>25</v>
      </c>
    </row>
    <row r="99" spans="2:15" ht="15" customHeight="1">
      <c r="B99" s="93">
        <v>23</v>
      </c>
      <c r="C99" s="93" t="s">
        <v>101</v>
      </c>
      <c r="D99" s="93" t="s">
        <v>122</v>
      </c>
      <c r="E99" s="93">
        <v>1</v>
      </c>
      <c r="F99" s="97">
        <v>0.6</v>
      </c>
      <c r="G99" s="98">
        <v>0.2</v>
      </c>
      <c r="H99" s="98">
        <v>2.57</v>
      </c>
      <c r="I99" s="93">
        <f>[1]Sheet1!J98/100000</f>
        <v>0</v>
      </c>
      <c r="J99" s="93">
        <f>[1]Sheet1!K98/100000</f>
        <v>0</v>
      </c>
      <c r="K99" s="95">
        <v>42</v>
      </c>
      <c r="L99" s="93">
        <v>20</v>
      </c>
      <c r="M99" s="94">
        <v>83.169673785997503</v>
      </c>
      <c r="N99" s="94">
        <v>22.040380485470799</v>
      </c>
      <c r="O99" s="93"/>
    </row>
    <row r="100" spans="2:15" ht="15" customHeight="1">
      <c r="B100" s="93">
        <v>24</v>
      </c>
      <c r="C100" s="93" t="s">
        <v>101</v>
      </c>
      <c r="D100" s="93" t="s">
        <v>122</v>
      </c>
      <c r="E100" s="93">
        <v>1</v>
      </c>
      <c r="F100" s="97">
        <v>0.6</v>
      </c>
      <c r="G100" s="98">
        <v>0.2</v>
      </c>
      <c r="H100" s="98">
        <v>2.17</v>
      </c>
      <c r="I100" s="93">
        <f>[1]Sheet1!J99/100000</f>
        <v>0</v>
      </c>
      <c r="J100" s="93">
        <f>[1]Sheet1!K99/100000</f>
        <v>0</v>
      </c>
      <c r="K100" s="95">
        <v>77</v>
      </c>
      <c r="L100" s="93">
        <v>25</v>
      </c>
      <c r="M100" s="94">
        <v>83.168665929357701</v>
      </c>
      <c r="N100" s="94">
        <v>22.038490754271201</v>
      </c>
      <c r="O100" s="93"/>
    </row>
    <row r="101" spans="2:15" ht="15" customHeight="1">
      <c r="B101" s="93">
        <v>25</v>
      </c>
      <c r="C101" s="93" t="s">
        <v>101</v>
      </c>
      <c r="D101" s="93" t="s">
        <v>122</v>
      </c>
      <c r="E101" s="93">
        <v>1</v>
      </c>
      <c r="F101" s="97">
        <v>0.6</v>
      </c>
      <c r="G101" s="98">
        <v>0.2</v>
      </c>
      <c r="H101" s="98">
        <v>2.57</v>
      </c>
      <c r="I101" s="93">
        <f>[1]Sheet1!J100/100000</f>
        <v>0</v>
      </c>
      <c r="J101" s="93">
        <f>[1]Sheet1!K100/100000</f>
        <v>0</v>
      </c>
      <c r="K101" s="93"/>
      <c r="L101" s="93">
        <v>20</v>
      </c>
      <c r="M101" s="94">
        <v>83.170075353877394</v>
      </c>
      <c r="N101" s="94">
        <v>22.039852935510901</v>
      </c>
      <c r="O101" s="93"/>
    </row>
    <row r="102" spans="2:15" ht="15" customHeight="1">
      <c r="B102" s="93">
        <v>26</v>
      </c>
      <c r="C102" s="93" t="s">
        <v>101</v>
      </c>
      <c r="D102" s="93" t="s">
        <v>122</v>
      </c>
      <c r="E102" s="93">
        <v>1</v>
      </c>
      <c r="F102" s="97">
        <v>0.6</v>
      </c>
      <c r="G102" s="98">
        <v>0.2</v>
      </c>
      <c r="H102" s="99">
        <v>1.9033333333333333</v>
      </c>
      <c r="I102" s="93">
        <f>[1]Sheet1!J101/100000</f>
        <v>0</v>
      </c>
      <c r="J102" s="93">
        <f>[1]Sheet1!K101/100000</f>
        <v>0</v>
      </c>
      <c r="K102" s="93"/>
      <c r="L102" s="93">
        <v>30</v>
      </c>
      <c r="M102" s="94">
        <v>83.169193479317599</v>
      </c>
      <c r="N102" s="94">
        <v>22.0410497652706</v>
      </c>
      <c r="O102" s="93"/>
    </row>
    <row r="103" spans="2:15" ht="15" customHeight="1">
      <c r="B103" s="93">
        <v>27</v>
      </c>
      <c r="C103" s="93" t="s">
        <v>101</v>
      </c>
      <c r="D103" s="93" t="s">
        <v>122</v>
      </c>
      <c r="E103" s="93">
        <v>1</v>
      </c>
      <c r="F103" s="97">
        <v>0.6</v>
      </c>
      <c r="G103" s="98">
        <v>0.2</v>
      </c>
      <c r="H103" s="98">
        <v>2.17</v>
      </c>
      <c r="I103" s="93">
        <f>[1]Sheet1!J102/100000</f>
        <v>0</v>
      </c>
      <c r="J103" s="93">
        <f>[1]Sheet1!K102/100000</f>
        <v>0</v>
      </c>
      <c r="K103" s="93"/>
      <c r="L103" s="93">
        <v>25</v>
      </c>
      <c r="M103" s="94">
        <v>83.170201335957302</v>
      </c>
      <c r="N103" s="94">
        <v>22.040915909310598</v>
      </c>
      <c r="O103" s="93"/>
    </row>
    <row r="104" spans="2:15" ht="15" customHeight="1">
      <c r="B104" s="93">
        <v>28</v>
      </c>
      <c r="C104" s="93" t="s">
        <v>101</v>
      </c>
      <c r="D104" s="93" t="s">
        <v>122</v>
      </c>
      <c r="E104" s="93">
        <v>1</v>
      </c>
      <c r="F104" s="97">
        <v>0.6</v>
      </c>
      <c r="G104" s="98">
        <v>0.2</v>
      </c>
      <c r="H104" s="98">
        <v>2.57</v>
      </c>
      <c r="I104" s="93">
        <f>[1]Sheet1!J103/100000</f>
        <v>0</v>
      </c>
      <c r="J104" s="93">
        <f>[1]Sheet1!K103/100000</f>
        <v>0</v>
      </c>
      <c r="K104" s="93"/>
      <c r="L104" s="93">
        <v>20</v>
      </c>
      <c r="M104" s="94">
        <v>83.167366739158098</v>
      </c>
      <c r="N104" s="94">
        <v>22.038293907271299</v>
      </c>
      <c r="O104" s="93"/>
    </row>
    <row r="105" spans="2:15" ht="15" customHeight="1">
      <c r="B105" s="93">
        <v>29</v>
      </c>
      <c r="C105" s="93" t="s">
        <v>101</v>
      </c>
      <c r="D105" s="93" t="s">
        <v>123</v>
      </c>
      <c r="E105" s="93">
        <v>1</v>
      </c>
      <c r="F105" s="93">
        <v>20</v>
      </c>
      <c r="G105" s="93">
        <v>4</v>
      </c>
      <c r="H105" s="93">
        <v>2</v>
      </c>
      <c r="I105" s="93">
        <f>[1]Sheet1!J104/100000</f>
        <v>0</v>
      </c>
      <c r="J105" s="93">
        <f>[1]Sheet1!K104/100000</f>
        <v>0</v>
      </c>
      <c r="K105" s="93">
        <v>171</v>
      </c>
      <c r="L105" s="96">
        <v>15</v>
      </c>
      <c r="M105" s="94">
        <v>83.172161932076804</v>
      </c>
      <c r="N105" s="94">
        <v>22.041986756990301</v>
      </c>
      <c r="O105" s="93">
        <v>25</v>
      </c>
    </row>
    <row r="106" spans="2:15" ht="15" customHeight="1">
      <c r="B106" s="93">
        <v>30</v>
      </c>
      <c r="C106" s="93" t="s">
        <v>101</v>
      </c>
      <c r="D106" s="93" t="s">
        <v>123</v>
      </c>
      <c r="E106" s="93">
        <v>1</v>
      </c>
      <c r="F106" s="93">
        <v>20</v>
      </c>
      <c r="G106" s="93">
        <v>4</v>
      </c>
      <c r="H106" s="93">
        <v>2</v>
      </c>
      <c r="I106" s="93">
        <f>[1]Sheet1!J105/100000</f>
        <v>0</v>
      </c>
      <c r="J106" s="93">
        <f>[1]Sheet1!K105/100000</f>
        <v>0</v>
      </c>
      <c r="K106" s="93">
        <v>171</v>
      </c>
      <c r="L106" s="96">
        <v>15</v>
      </c>
      <c r="M106" s="94">
        <v>83.170996597837103</v>
      </c>
      <c r="N106" s="94">
        <v>22.041892270430399</v>
      </c>
      <c r="O106" s="93">
        <v>25</v>
      </c>
    </row>
    <row r="107" spans="2:15" ht="15" customHeight="1">
      <c r="B107" s="93">
        <v>31</v>
      </c>
      <c r="C107" s="93" t="s">
        <v>101</v>
      </c>
      <c r="D107" s="93" t="s">
        <v>123</v>
      </c>
      <c r="E107" s="93">
        <v>1</v>
      </c>
      <c r="F107" s="93">
        <v>15</v>
      </c>
      <c r="G107" s="93">
        <v>2</v>
      </c>
      <c r="H107" s="93">
        <v>1</v>
      </c>
      <c r="I107" s="93">
        <f>[1]Sheet1!J106/100000</f>
        <v>0</v>
      </c>
      <c r="J107" s="93">
        <f>[1]Sheet1!K106/100000</f>
        <v>0</v>
      </c>
      <c r="K107" s="96">
        <v>213.64736842105262</v>
      </c>
      <c r="L107" s="96">
        <v>15</v>
      </c>
      <c r="M107" s="94">
        <v>83.172083193276805</v>
      </c>
      <c r="N107" s="94">
        <v>22.0427662711101</v>
      </c>
      <c r="O107" s="93">
        <v>25</v>
      </c>
    </row>
    <row r="108" spans="2:15" ht="15" customHeight="1">
      <c r="B108" s="93">
        <v>32</v>
      </c>
      <c r="C108" s="93" t="s">
        <v>101</v>
      </c>
      <c r="D108" s="93" t="s">
        <v>123</v>
      </c>
      <c r="E108" s="93">
        <v>1</v>
      </c>
      <c r="F108" s="93">
        <v>15</v>
      </c>
      <c r="G108" s="93">
        <v>2</v>
      </c>
      <c r="H108" s="93">
        <v>1</v>
      </c>
      <c r="I108" s="93">
        <f>[1]Sheet1!J107/100000</f>
        <v>0</v>
      </c>
      <c r="J108" s="93">
        <f>[1]Sheet1!K107/100000</f>
        <v>0</v>
      </c>
      <c r="K108" s="96">
        <v>213.64736842105262</v>
      </c>
      <c r="L108" s="96">
        <v>15</v>
      </c>
      <c r="M108" s="94">
        <v>83.170437552357299</v>
      </c>
      <c r="N108" s="94">
        <v>22.0421284868303</v>
      </c>
      <c r="O108" s="93">
        <v>25</v>
      </c>
    </row>
    <row r="109" spans="2:15" ht="15" customHeight="1">
      <c r="B109" s="93">
        <v>33</v>
      </c>
      <c r="C109" s="93" t="s">
        <v>101</v>
      </c>
      <c r="D109" s="93" t="s">
        <v>123</v>
      </c>
      <c r="E109" s="93">
        <v>1</v>
      </c>
      <c r="F109" s="93">
        <v>15</v>
      </c>
      <c r="G109" s="93">
        <v>2</v>
      </c>
      <c r="H109" s="93">
        <v>1</v>
      </c>
      <c r="I109" s="93">
        <f>[1]Sheet1!J108/100000</f>
        <v>0</v>
      </c>
      <c r="J109" s="93">
        <f>[1]Sheet1!K108/100000</f>
        <v>0</v>
      </c>
      <c r="K109" s="96">
        <v>213.64736842105262</v>
      </c>
      <c r="L109" s="96">
        <v>15</v>
      </c>
      <c r="M109" s="94">
        <v>83.169862759117393</v>
      </c>
      <c r="N109" s="94">
        <v>22.041892270430399</v>
      </c>
      <c r="O109" s="93">
        <v>25</v>
      </c>
    </row>
    <row r="110" spans="2:15" ht="15" customHeight="1">
      <c r="B110" s="93">
        <v>34</v>
      </c>
      <c r="C110" s="93" t="s">
        <v>101</v>
      </c>
      <c r="D110" s="93" t="s">
        <v>123</v>
      </c>
      <c r="E110" s="93">
        <v>1</v>
      </c>
      <c r="F110" s="93">
        <v>20</v>
      </c>
      <c r="G110" s="93">
        <v>4</v>
      </c>
      <c r="H110" s="93">
        <v>2</v>
      </c>
      <c r="I110" s="93">
        <f>[1]Sheet1!J109/100000</f>
        <v>0</v>
      </c>
      <c r="J110" s="93">
        <f>[1]Sheet1!K109/100000</f>
        <v>0</v>
      </c>
      <c r="K110" s="93">
        <v>171</v>
      </c>
      <c r="L110" s="96">
        <v>15</v>
      </c>
      <c r="M110" s="94">
        <v>83.171217066477098</v>
      </c>
      <c r="N110" s="94">
        <v>22.042963118110102</v>
      </c>
      <c r="O110" s="93">
        <v>25</v>
      </c>
    </row>
    <row r="111" spans="2:15" ht="15" customHeight="1">
      <c r="B111" s="93">
        <v>35</v>
      </c>
      <c r="C111" s="93" t="s">
        <v>101</v>
      </c>
      <c r="D111" s="93" t="s">
        <v>123</v>
      </c>
      <c r="E111" s="93">
        <v>1</v>
      </c>
      <c r="F111" s="93">
        <v>15</v>
      </c>
      <c r="G111" s="93">
        <v>2</v>
      </c>
      <c r="H111" s="93">
        <v>1</v>
      </c>
      <c r="I111" s="93">
        <f>[1]Sheet1!J110/100000</f>
        <v>0</v>
      </c>
      <c r="J111" s="93">
        <f>[1]Sheet1!K110/100000</f>
        <v>0</v>
      </c>
      <c r="K111" s="96">
        <v>213.64736842105262</v>
      </c>
      <c r="L111" s="96">
        <v>15</v>
      </c>
      <c r="M111" s="94">
        <v>83.171461156757005</v>
      </c>
      <c r="N111" s="94">
        <v>22.0413410988305</v>
      </c>
      <c r="O111" s="93">
        <v>25</v>
      </c>
    </row>
    <row r="112" spans="2:15" ht="15" customHeight="1">
      <c r="B112" s="93">
        <v>36</v>
      </c>
      <c r="C112" s="93" t="s">
        <v>101</v>
      </c>
      <c r="D112" s="93" t="s">
        <v>123</v>
      </c>
      <c r="E112" s="93">
        <v>1</v>
      </c>
      <c r="F112" s="93">
        <v>15</v>
      </c>
      <c r="G112" s="93">
        <v>2</v>
      </c>
      <c r="H112" s="93">
        <v>1</v>
      </c>
      <c r="I112" s="93">
        <f>[1]Sheet1!J111/100000</f>
        <v>0</v>
      </c>
      <c r="J112" s="93">
        <f>[1]Sheet1!K111/100000</f>
        <v>0</v>
      </c>
      <c r="K112" s="96">
        <v>213.64736842105262</v>
      </c>
      <c r="L112" s="96">
        <v>15</v>
      </c>
      <c r="M112" s="94">
        <v>83.171413913476997</v>
      </c>
      <c r="N112" s="94">
        <v>22.040876539910599</v>
      </c>
      <c r="O112" s="93">
        <v>25</v>
      </c>
    </row>
    <row r="113" spans="2:15" ht="15" customHeight="1">
      <c r="B113" s="93">
        <v>37</v>
      </c>
      <c r="C113" s="93" t="s">
        <v>101</v>
      </c>
      <c r="D113" s="93" t="s">
        <v>123</v>
      </c>
      <c r="E113" s="93">
        <v>1</v>
      </c>
      <c r="F113" s="93">
        <v>20</v>
      </c>
      <c r="G113" s="93">
        <v>4</v>
      </c>
      <c r="H113" s="93">
        <v>2</v>
      </c>
      <c r="I113" s="93">
        <f>[1]Sheet1!J112/100000</f>
        <v>0</v>
      </c>
      <c r="J113" s="93">
        <f>[1]Sheet1!K112/100000</f>
        <v>0</v>
      </c>
      <c r="K113" s="93">
        <v>171</v>
      </c>
      <c r="L113" s="96">
        <v>15</v>
      </c>
      <c r="M113" s="94">
        <v>83.167878541357894</v>
      </c>
      <c r="N113" s="94">
        <v>22.037624627471502</v>
      </c>
      <c r="O113" s="93">
        <v>25</v>
      </c>
    </row>
    <row r="114" spans="2:15" ht="15" customHeight="1">
      <c r="B114" s="93">
        <v>38</v>
      </c>
      <c r="C114" s="93" t="s">
        <v>101</v>
      </c>
      <c r="D114" s="93" t="s">
        <v>123</v>
      </c>
      <c r="E114" s="93">
        <v>1</v>
      </c>
      <c r="F114" s="93">
        <v>15</v>
      </c>
      <c r="G114" s="93">
        <v>2</v>
      </c>
      <c r="H114" s="93">
        <v>1</v>
      </c>
      <c r="I114" s="93">
        <f>[1]Sheet1!J113/100000</f>
        <v>0</v>
      </c>
      <c r="J114" s="93">
        <f>[1]Sheet1!K113/100000</f>
        <v>0</v>
      </c>
      <c r="K114" s="96">
        <v>213.64736842105262</v>
      </c>
      <c r="L114" s="96">
        <v>15</v>
      </c>
      <c r="M114" s="94">
        <v>83.169311587517598</v>
      </c>
      <c r="N114" s="94">
        <v>22.038750592311199</v>
      </c>
      <c r="O114" s="93">
        <v>25</v>
      </c>
    </row>
    <row r="115" spans="2:15" ht="15" customHeight="1">
      <c r="B115" s="93">
        <v>39</v>
      </c>
      <c r="C115" s="93" t="s">
        <v>101</v>
      </c>
      <c r="D115" s="93" t="s">
        <v>124</v>
      </c>
      <c r="E115" s="93">
        <v>1</v>
      </c>
      <c r="F115" s="93">
        <v>100</v>
      </c>
      <c r="G115" s="93">
        <v>100</v>
      </c>
      <c r="H115" s="93"/>
      <c r="I115" s="93">
        <f>[1]Sheet1!J114/100000</f>
        <v>0</v>
      </c>
      <c r="J115" s="93">
        <f>[1]Sheet1!K114/100000</f>
        <v>0</v>
      </c>
      <c r="K115" s="96">
        <v>340.79473684210524</v>
      </c>
      <c r="L115" s="93">
        <v>3.45</v>
      </c>
      <c r="M115" s="94">
        <v>83.165524251238494</v>
      </c>
      <c r="N115" s="94">
        <v>22.041301729430501</v>
      </c>
      <c r="O115" s="93">
        <v>10</v>
      </c>
    </row>
    <row r="116" spans="2:15" ht="15" customHeight="1">
      <c r="B116" s="93">
        <v>40</v>
      </c>
      <c r="C116" s="93" t="s">
        <v>101</v>
      </c>
      <c r="D116" s="93" t="s">
        <v>124</v>
      </c>
      <c r="E116" s="93">
        <v>1</v>
      </c>
      <c r="F116" s="93">
        <v>100</v>
      </c>
      <c r="G116" s="93">
        <v>100</v>
      </c>
      <c r="H116" s="93"/>
      <c r="I116" s="93">
        <f>[1]Sheet1!J115/100000</f>
        <v>0</v>
      </c>
      <c r="J116" s="93">
        <f>[1]Sheet1!K115/100000</f>
        <v>0</v>
      </c>
      <c r="K116" s="96">
        <v>340.79473684210524</v>
      </c>
      <c r="L116" s="93">
        <v>1.25</v>
      </c>
      <c r="M116" s="94">
        <v>83.164941584118694</v>
      </c>
      <c r="N116" s="94">
        <v>22.039900178790901</v>
      </c>
      <c r="O116" s="93">
        <v>10</v>
      </c>
    </row>
    <row r="117" spans="2:15" ht="15" customHeight="1">
      <c r="B117" s="93">
        <v>41</v>
      </c>
      <c r="C117" s="93" t="s">
        <v>101</v>
      </c>
      <c r="D117" s="93" t="s">
        <v>124</v>
      </c>
      <c r="E117" s="93">
        <v>1</v>
      </c>
      <c r="F117" s="93">
        <v>100</v>
      </c>
      <c r="G117" s="93">
        <v>100</v>
      </c>
      <c r="H117" s="93"/>
      <c r="I117" s="93">
        <f>[1]Sheet1!J116/100000</f>
        <v>0</v>
      </c>
      <c r="J117" s="93">
        <f>[1]Sheet1!K116/100000</f>
        <v>0</v>
      </c>
      <c r="K117" s="96">
        <v>340.79473684210524</v>
      </c>
      <c r="L117" s="93">
        <v>2.69</v>
      </c>
      <c r="M117" s="94">
        <v>83.162311708199397</v>
      </c>
      <c r="N117" s="94">
        <v>22.040081278030801</v>
      </c>
      <c r="O117" s="93">
        <v>10</v>
      </c>
    </row>
    <row r="118" spans="2:15" ht="15" customHeight="1">
      <c r="B118" s="93">
        <v>42</v>
      </c>
      <c r="C118" s="93" t="s">
        <v>101</v>
      </c>
      <c r="D118" s="93" t="s">
        <v>125</v>
      </c>
      <c r="E118" s="93">
        <v>1</v>
      </c>
      <c r="F118" s="93">
        <v>8</v>
      </c>
      <c r="G118" s="93"/>
      <c r="H118" s="93">
        <v>1</v>
      </c>
      <c r="I118" s="93">
        <f>[1]Sheet1!J117/100000</f>
        <v>0</v>
      </c>
      <c r="J118" s="93">
        <f>[1]Sheet1!K117/100000</f>
        <v>0</v>
      </c>
      <c r="K118" s="96">
        <v>17.163157894736841</v>
      </c>
      <c r="L118" s="93">
        <v>1.5</v>
      </c>
      <c r="M118" s="94">
        <v>83.166256522078399</v>
      </c>
      <c r="N118" s="94">
        <v>22.0475693379089</v>
      </c>
      <c r="O118" s="93">
        <v>3</v>
      </c>
    </row>
    <row r="119" spans="2:15" ht="15" customHeight="1">
      <c r="B119" s="93">
        <v>43</v>
      </c>
      <c r="C119" s="93" t="s">
        <v>101</v>
      </c>
      <c r="D119" s="93" t="s">
        <v>125</v>
      </c>
      <c r="E119" s="93">
        <v>1</v>
      </c>
      <c r="F119" s="100">
        <v>5</v>
      </c>
      <c r="G119" s="100"/>
      <c r="H119" s="100">
        <v>1</v>
      </c>
      <c r="I119" s="93">
        <f>[1]Sheet1!J118/100000</f>
        <v>0</v>
      </c>
      <c r="J119" s="93">
        <f>[1]Sheet1!K118/100000</f>
        <v>0</v>
      </c>
      <c r="K119" s="96">
        <v>10.726315789473684</v>
      </c>
      <c r="L119" s="93">
        <v>1</v>
      </c>
      <c r="M119" s="94">
        <v>83.166996666798198</v>
      </c>
      <c r="N119" s="94">
        <v>22.047592959548901</v>
      </c>
      <c r="O119" s="93">
        <v>2</v>
      </c>
    </row>
    <row r="120" spans="2:15" ht="15" customHeight="1">
      <c r="B120" s="93">
        <v>44</v>
      </c>
      <c r="C120" s="93" t="s">
        <v>101</v>
      </c>
      <c r="D120" s="93" t="s">
        <v>125</v>
      </c>
      <c r="E120" s="93">
        <v>1</v>
      </c>
      <c r="F120" s="100">
        <v>5</v>
      </c>
      <c r="G120" s="100"/>
      <c r="H120" s="100">
        <v>1</v>
      </c>
      <c r="I120" s="93">
        <f>[1]Sheet1!J119/100000</f>
        <v>0</v>
      </c>
      <c r="J120" s="93">
        <f>[1]Sheet1!K119/100000</f>
        <v>0</v>
      </c>
      <c r="K120" s="96">
        <v>10.726315789473684</v>
      </c>
      <c r="L120" s="93">
        <v>1</v>
      </c>
      <c r="M120" s="94">
        <v>83.167721063757995</v>
      </c>
      <c r="N120" s="94">
        <v>22.047585085668899</v>
      </c>
      <c r="O120" s="93">
        <v>2</v>
      </c>
    </row>
    <row r="121" spans="2:15" ht="15" customHeight="1">
      <c r="B121" s="93">
        <v>45</v>
      </c>
      <c r="C121" s="93" t="s">
        <v>101</v>
      </c>
      <c r="D121" s="93" t="s">
        <v>125</v>
      </c>
      <c r="E121" s="93">
        <v>1</v>
      </c>
      <c r="F121" s="93">
        <v>10</v>
      </c>
      <c r="G121" s="93"/>
      <c r="H121" s="93">
        <v>1</v>
      </c>
      <c r="I121" s="93">
        <f>[1]Sheet1!J120/100000</f>
        <v>0</v>
      </c>
      <c r="J121" s="93">
        <f>[1]Sheet1!K120/100000</f>
        <v>0</v>
      </c>
      <c r="K121" s="96">
        <v>21.452631578947368</v>
      </c>
      <c r="L121" s="93">
        <v>2</v>
      </c>
      <c r="M121" s="94">
        <v>83.168106883877897</v>
      </c>
      <c r="N121" s="94">
        <v>22.046837067069099</v>
      </c>
      <c r="O121" s="93">
        <v>4</v>
      </c>
    </row>
    <row r="122" spans="2:15" ht="15" customHeight="1">
      <c r="B122" s="93">
        <v>46</v>
      </c>
      <c r="C122" s="93" t="s">
        <v>101</v>
      </c>
      <c r="D122" s="93" t="s">
        <v>125</v>
      </c>
      <c r="E122" s="93">
        <v>1</v>
      </c>
      <c r="F122" s="93">
        <v>10</v>
      </c>
      <c r="G122" s="93"/>
      <c r="H122" s="93">
        <v>1</v>
      </c>
      <c r="I122" s="93">
        <f>[1]Sheet1!J121/100000</f>
        <v>0</v>
      </c>
      <c r="J122" s="93">
        <f>[1]Sheet1!K121/100000</f>
        <v>0</v>
      </c>
      <c r="K122" s="96">
        <v>21.452631578947368</v>
      </c>
      <c r="L122" s="93">
        <v>2</v>
      </c>
      <c r="M122" s="94">
        <v>83.167681694357995</v>
      </c>
      <c r="N122" s="94">
        <v>22.047254382708999</v>
      </c>
      <c r="O122" s="93">
        <v>4</v>
      </c>
    </row>
    <row r="123" spans="2:15" ht="15" customHeight="1">
      <c r="B123" s="93">
        <v>47</v>
      </c>
      <c r="C123" s="93" t="s">
        <v>101</v>
      </c>
      <c r="D123" s="93" t="s">
        <v>125</v>
      </c>
      <c r="E123" s="93">
        <v>1</v>
      </c>
      <c r="F123" s="100">
        <v>5</v>
      </c>
      <c r="G123" s="100"/>
      <c r="H123" s="100">
        <v>1</v>
      </c>
      <c r="I123" s="93">
        <f>[1]Sheet1!J122/100000</f>
        <v>0</v>
      </c>
      <c r="J123" s="93">
        <f>[1]Sheet1!K122/100000</f>
        <v>0</v>
      </c>
      <c r="K123" s="96">
        <v>10.726315789473684</v>
      </c>
      <c r="L123" s="93">
        <v>1</v>
      </c>
      <c r="M123" s="94">
        <v>83.166295891478399</v>
      </c>
      <c r="N123" s="94">
        <v>22.047073283469</v>
      </c>
      <c r="O123" s="93">
        <v>2</v>
      </c>
    </row>
    <row r="124" spans="2:15" ht="15" customHeight="1">
      <c r="B124" s="93">
        <v>48</v>
      </c>
      <c r="C124" s="93" t="s">
        <v>101</v>
      </c>
      <c r="D124" s="93" t="s">
        <v>125</v>
      </c>
      <c r="E124" s="93">
        <v>1</v>
      </c>
      <c r="F124" s="93">
        <v>10</v>
      </c>
      <c r="G124" s="93"/>
      <c r="H124" s="93">
        <v>1</v>
      </c>
      <c r="I124" s="93">
        <f>[1]Sheet1!J123/100000</f>
        <v>0</v>
      </c>
      <c r="J124" s="93">
        <f>[1]Sheet1!K123/100000</f>
        <v>0</v>
      </c>
      <c r="K124" s="96">
        <v>21.452631578947368</v>
      </c>
      <c r="L124" s="93">
        <v>2</v>
      </c>
      <c r="M124" s="94">
        <v>83.168232865957904</v>
      </c>
      <c r="N124" s="94">
        <v>22.046341012629199</v>
      </c>
      <c r="O124" s="93">
        <v>4</v>
      </c>
    </row>
    <row r="125" spans="2:15" ht="15" customHeight="1">
      <c r="B125" s="93">
        <v>49</v>
      </c>
      <c r="C125" s="93" t="s">
        <v>101</v>
      </c>
      <c r="D125" s="93" t="s">
        <v>125</v>
      </c>
      <c r="E125" s="93">
        <v>1</v>
      </c>
      <c r="F125" s="93">
        <v>10</v>
      </c>
      <c r="G125" s="93"/>
      <c r="H125" s="93">
        <v>1</v>
      </c>
      <c r="I125" s="93">
        <f>[1]Sheet1!J124/100000</f>
        <v>0</v>
      </c>
      <c r="J125" s="93">
        <f>[1]Sheet1!K124/100000</f>
        <v>0</v>
      </c>
      <c r="K125" s="96">
        <v>21.452631578947368</v>
      </c>
      <c r="L125" s="93">
        <v>2</v>
      </c>
      <c r="M125" s="94">
        <v>83.167815550317997</v>
      </c>
      <c r="N125" s="94">
        <v>22.046648093949099</v>
      </c>
      <c r="O125" s="93">
        <v>4</v>
      </c>
    </row>
    <row r="126" spans="2:15" ht="15" customHeight="1">
      <c r="B126" s="93">
        <v>50</v>
      </c>
      <c r="C126" s="93" t="s">
        <v>101</v>
      </c>
      <c r="D126" s="93" t="s">
        <v>125</v>
      </c>
      <c r="E126" s="93">
        <v>1</v>
      </c>
      <c r="F126" s="93">
        <v>10</v>
      </c>
      <c r="G126" s="93"/>
      <c r="H126" s="93">
        <v>1</v>
      </c>
      <c r="I126" s="93">
        <f>[1]Sheet1!J125/100000</f>
        <v>0</v>
      </c>
      <c r="J126" s="93">
        <f>[1]Sheet1!K125/100000</f>
        <v>0</v>
      </c>
      <c r="K126" s="96">
        <v>21.452631578947368</v>
      </c>
      <c r="L126" s="93">
        <v>2</v>
      </c>
      <c r="M126" s="94">
        <v>83.168091136117894</v>
      </c>
      <c r="N126" s="94">
        <v>22.046522111869201</v>
      </c>
      <c r="O126" s="93">
        <v>4</v>
      </c>
    </row>
    <row r="127" spans="2:15" ht="15" customHeight="1">
      <c r="B127" s="93">
        <v>51</v>
      </c>
      <c r="C127" s="93" t="s">
        <v>101</v>
      </c>
      <c r="D127" s="93" t="s">
        <v>125</v>
      </c>
      <c r="E127" s="93">
        <v>1</v>
      </c>
      <c r="F127" s="93">
        <v>10</v>
      </c>
      <c r="G127" s="93"/>
      <c r="H127" s="93">
        <v>1</v>
      </c>
      <c r="I127" s="93">
        <f>[1]Sheet1!J126/100000</f>
        <v>0</v>
      </c>
      <c r="J127" s="93">
        <f>[1]Sheet1!K126/100000</f>
        <v>0</v>
      </c>
      <c r="K127" s="96">
        <v>21.452631578947368</v>
      </c>
      <c r="L127" s="93">
        <v>2</v>
      </c>
      <c r="M127" s="94">
        <v>83.166886432478194</v>
      </c>
      <c r="N127" s="94">
        <v>22.047152022269</v>
      </c>
      <c r="O127" s="93">
        <v>4</v>
      </c>
    </row>
    <row r="128" spans="2:15" ht="15" customHeight="1">
      <c r="B128" s="93">
        <v>52</v>
      </c>
      <c r="C128" s="93" t="s">
        <v>101</v>
      </c>
      <c r="D128" s="93" t="s">
        <v>125</v>
      </c>
      <c r="E128" s="93">
        <v>1</v>
      </c>
      <c r="F128" s="100">
        <v>5</v>
      </c>
      <c r="G128" s="100"/>
      <c r="H128" s="100">
        <v>1</v>
      </c>
      <c r="I128" s="93">
        <f>[1]Sheet1!J127/100000</f>
        <v>0</v>
      </c>
      <c r="J128" s="93">
        <f>[1]Sheet1!K127/100000</f>
        <v>0</v>
      </c>
      <c r="K128" s="96">
        <v>10.726315789473684</v>
      </c>
      <c r="L128" s="93">
        <v>1</v>
      </c>
      <c r="M128" s="94">
        <v>83.166555729518294</v>
      </c>
      <c r="N128" s="94">
        <v>22.047427608068901</v>
      </c>
      <c r="O128" s="93">
        <v>2</v>
      </c>
    </row>
    <row r="129" spans="2:15" ht="15" customHeight="1">
      <c r="B129" s="93">
        <v>53</v>
      </c>
      <c r="C129" s="93" t="s">
        <v>101</v>
      </c>
      <c r="D129" s="93" t="s">
        <v>125</v>
      </c>
      <c r="E129" s="93">
        <v>1</v>
      </c>
      <c r="F129" s="93">
        <v>10</v>
      </c>
      <c r="G129" s="93"/>
      <c r="H129" s="93">
        <v>1</v>
      </c>
      <c r="I129" s="93">
        <f>[1]Sheet1!J128/100000</f>
        <v>0</v>
      </c>
      <c r="J129" s="93">
        <f>[1]Sheet1!K128/100000</f>
        <v>0</v>
      </c>
      <c r="K129" s="96">
        <v>21.452631578947368</v>
      </c>
      <c r="L129" s="93">
        <v>2</v>
      </c>
      <c r="M129" s="94">
        <v>83.168539947277793</v>
      </c>
      <c r="N129" s="94">
        <v>22.046026057429302</v>
      </c>
      <c r="O129" s="93">
        <v>4</v>
      </c>
    </row>
    <row r="130" spans="2:15" ht="15" customHeight="1">
      <c r="B130" s="93">
        <v>54</v>
      </c>
      <c r="C130" s="93" t="s">
        <v>101</v>
      </c>
      <c r="D130" s="93" t="s">
        <v>125</v>
      </c>
      <c r="E130" s="93">
        <v>1</v>
      </c>
      <c r="F130" s="100">
        <v>5</v>
      </c>
      <c r="G130" s="100"/>
      <c r="H130" s="100">
        <v>1</v>
      </c>
      <c r="I130" s="93">
        <f>[1]Sheet1!J129/100000</f>
        <v>0</v>
      </c>
      <c r="J130" s="93">
        <f>[1]Sheet1!K129/100000</f>
        <v>0</v>
      </c>
      <c r="K130" s="96">
        <v>10.726315789473684</v>
      </c>
      <c r="L130" s="93">
        <v>1</v>
      </c>
      <c r="M130" s="94">
        <v>83.1691147405176</v>
      </c>
      <c r="N130" s="94">
        <v>22.045742597749399</v>
      </c>
      <c r="O130" s="93">
        <v>2</v>
      </c>
    </row>
    <row r="131" spans="2:15" ht="15" customHeight="1">
      <c r="B131" s="93">
        <v>55</v>
      </c>
      <c r="C131" s="93" t="s">
        <v>101</v>
      </c>
      <c r="D131" s="93" t="s">
        <v>125</v>
      </c>
      <c r="E131" s="93">
        <v>1</v>
      </c>
      <c r="F131" s="93">
        <v>10</v>
      </c>
      <c r="G131" s="93"/>
      <c r="H131" s="93">
        <v>1</v>
      </c>
      <c r="I131" s="93">
        <f>[1]Sheet1!J130/100000</f>
        <v>0</v>
      </c>
      <c r="J131" s="93">
        <f>[1]Sheet1!K130/100000</f>
        <v>0</v>
      </c>
      <c r="K131" s="96">
        <v>21.452631578947368</v>
      </c>
      <c r="L131" s="93">
        <v>2</v>
      </c>
      <c r="M131" s="94">
        <v>83.167225009318102</v>
      </c>
      <c r="N131" s="94">
        <v>22.047348869269001</v>
      </c>
      <c r="O131" s="93">
        <v>4</v>
      </c>
    </row>
    <row r="132" spans="2:15" ht="15" customHeight="1">
      <c r="B132" s="93">
        <v>56</v>
      </c>
      <c r="C132" s="93" t="s">
        <v>101</v>
      </c>
      <c r="D132" s="93" t="s">
        <v>125</v>
      </c>
      <c r="E132" s="93">
        <v>1</v>
      </c>
      <c r="F132" s="93">
        <v>8</v>
      </c>
      <c r="G132" s="93"/>
      <c r="H132" s="93">
        <v>1</v>
      </c>
      <c r="I132" s="93">
        <f>[1]Sheet1!J131/100000</f>
        <v>0</v>
      </c>
      <c r="J132" s="93">
        <f>[1]Sheet1!K131/100000</f>
        <v>0</v>
      </c>
      <c r="K132" s="96">
        <v>17.163157894736841</v>
      </c>
      <c r="L132" s="93">
        <v>1.5</v>
      </c>
      <c r="M132" s="94">
        <v>83.168099009997903</v>
      </c>
      <c r="N132" s="94">
        <v>22.047278004349</v>
      </c>
      <c r="O132" s="93">
        <v>3</v>
      </c>
    </row>
    <row r="133" spans="2:15" ht="15" customHeight="1">
      <c r="B133" s="93">
        <v>57</v>
      </c>
      <c r="C133" s="93" t="s">
        <v>101</v>
      </c>
      <c r="D133" s="93" t="s">
        <v>125</v>
      </c>
      <c r="E133" s="93">
        <v>1</v>
      </c>
      <c r="F133" s="93">
        <v>8</v>
      </c>
      <c r="G133" s="93"/>
      <c r="H133" s="93">
        <v>1</v>
      </c>
      <c r="I133" s="93">
        <f>[1]Sheet1!J132/100000</f>
        <v>0</v>
      </c>
      <c r="J133" s="93">
        <f>[1]Sheet1!K132/100000</f>
        <v>0</v>
      </c>
      <c r="K133" s="96">
        <v>17.163157894736841</v>
      </c>
      <c r="L133" s="93">
        <v>1.5</v>
      </c>
      <c r="M133" s="94">
        <v>83.167847045838002</v>
      </c>
      <c r="N133" s="94">
        <v>22.0464512469492</v>
      </c>
      <c r="O133" s="93">
        <v>3</v>
      </c>
    </row>
    <row r="134" spans="2:15" ht="15" customHeight="1">
      <c r="B134" s="93">
        <v>58</v>
      </c>
      <c r="C134" s="93" t="s">
        <v>101</v>
      </c>
      <c r="D134" s="93" t="s">
        <v>125</v>
      </c>
      <c r="E134" s="93">
        <v>1</v>
      </c>
      <c r="F134" s="93">
        <v>10</v>
      </c>
      <c r="G134" s="93"/>
      <c r="H134" s="93">
        <v>1</v>
      </c>
      <c r="I134" s="93">
        <f>[1]Sheet1!J133/100000</f>
        <v>0</v>
      </c>
      <c r="J134" s="93">
        <f>[1]Sheet1!K133/100000</f>
        <v>0</v>
      </c>
      <c r="K134" s="96">
        <v>21.452631578947368</v>
      </c>
      <c r="L134" s="93">
        <v>2</v>
      </c>
      <c r="M134" s="94">
        <v>83.167280126478104</v>
      </c>
      <c r="N134" s="94">
        <v>22.047104778988999</v>
      </c>
      <c r="O134" s="93">
        <v>4</v>
      </c>
    </row>
    <row r="135" spans="2:15" ht="15" customHeight="1">
      <c r="B135" s="93">
        <v>59</v>
      </c>
      <c r="C135" s="93" t="s">
        <v>101</v>
      </c>
      <c r="D135" s="93" t="s">
        <v>125</v>
      </c>
      <c r="E135" s="93">
        <v>1</v>
      </c>
      <c r="F135" s="100">
        <v>5</v>
      </c>
      <c r="G135" s="100"/>
      <c r="H135" s="100">
        <v>1</v>
      </c>
      <c r="I135" s="93">
        <f>[1]Sheet1!J134/100000</f>
        <v>0</v>
      </c>
      <c r="J135" s="93">
        <f>[1]Sheet1!K134/100000</f>
        <v>0</v>
      </c>
      <c r="K135" s="96">
        <v>10.726315789473684</v>
      </c>
      <c r="L135" s="93">
        <v>1</v>
      </c>
      <c r="M135" s="94">
        <v>83.166059675078401</v>
      </c>
      <c r="N135" s="94">
        <v>22.047301625989</v>
      </c>
      <c r="O135" s="93">
        <v>2</v>
      </c>
    </row>
    <row r="136" spans="2:15" ht="15" customHeight="1">
      <c r="B136" s="93">
        <v>60</v>
      </c>
      <c r="C136" s="93" t="s">
        <v>101</v>
      </c>
      <c r="D136" s="93" t="s">
        <v>125</v>
      </c>
      <c r="E136" s="93">
        <v>1</v>
      </c>
      <c r="F136" s="93">
        <v>8</v>
      </c>
      <c r="G136" s="93"/>
      <c r="H136" s="93">
        <v>1</v>
      </c>
      <c r="I136" s="93">
        <f>[1]Sheet1!J135/100000</f>
        <v>0</v>
      </c>
      <c r="J136" s="93">
        <f>[1]Sheet1!K135/100000</f>
        <v>0</v>
      </c>
      <c r="K136" s="96">
        <v>17.163157894736841</v>
      </c>
      <c r="L136" s="93">
        <v>1.5</v>
      </c>
      <c r="M136" s="94">
        <v>83.168020271197904</v>
      </c>
      <c r="N136" s="94">
        <v>22.046230778309301</v>
      </c>
      <c r="O136" s="93">
        <v>3</v>
      </c>
    </row>
    <row r="137" spans="2:15" ht="15" customHeight="1">
      <c r="B137" s="93">
        <v>61</v>
      </c>
      <c r="C137" s="93" t="s">
        <v>101</v>
      </c>
      <c r="D137" s="93" t="s">
        <v>125</v>
      </c>
      <c r="E137" s="93">
        <v>1</v>
      </c>
      <c r="F137" s="93">
        <v>10</v>
      </c>
      <c r="G137" s="93"/>
      <c r="H137" s="93">
        <v>1</v>
      </c>
      <c r="I137" s="93">
        <f>[1]Sheet1!J136/100000</f>
        <v>0</v>
      </c>
      <c r="J137" s="93">
        <f>[1]Sheet1!K136/100000</f>
        <v>0</v>
      </c>
      <c r="K137" s="96">
        <v>21.452631578947368</v>
      </c>
      <c r="L137" s="93">
        <v>2</v>
      </c>
      <c r="M137" s="94">
        <v>83.169209227077602</v>
      </c>
      <c r="N137" s="94">
        <v>22.045585120149401</v>
      </c>
      <c r="O137" s="93">
        <v>4</v>
      </c>
    </row>
    <row r="138" spans="2:15" ht="15" customHeight="1">
      <c r="B138" s="93">
        <v>62</v>
      </c>
      <c r="C138" s="93" t="s">
        <v>101</v>
      </c>
      <c r="D138" s="93" t="s">
        <v>125</v>
      </c>
      <c r="E138" s="93">
        <v>1</v>
      </c>
      <c r="F138" s="93">
        <v>8</v>
      </c>
      <c r="G138" s="93"/>
      <c r="H138" s="93">
        <v>1</v>
      </c>
      <c r="I138" s="93">
        <f>[1]Sheet1!J137/100000</f>
        <v>0</v>
      </c>
      <c r="J138" s="93">
        <f>[1]Sheet1!K137/100000</f>
        <v>0</v>
      </c>
      <c r="K138" s="96">
        <v>17.163157894736841</v>
      </c>
      <c r="L138" s="93">
        <v>1.5</v>
      </c>
      <c r="M138" s="94">
        <v>83.166642342198301</v>
      </c>
      <c r="N138" s="94">
        <v>22.047081157349002</v>
      </c>
      <c r="O138" s="93">
        <v>3</v>
      </c>
    </row>
    <row r="139" spans="2:15" ht="15" customHeight="1">
      <c r="B139" s="93">
        <v>63</v>
      </c>
      <c r="C139" s="93" t="s">
        <v>101</v>
      </c>
      <c r="D139" s="93" t="s">
        <v>125</v>
      </c>
      <c r="E139" s="93">
        <v>1</v>
      </c>
      <c r="F139" s="100">
        <v>5</v>
      </c>
      <c r="G139" s="100"/>
      <c r="H139" s="100">
        <v>1</v>
      </c>
      <c r="I139" s="93">
        <f>[1]Sheet1!J138/100000</f>
        <v>0</v>
      </c>
      <c r="J139" s="93">
        <f>[1]Sheet1!K138/100000</f>
        <v>0</v>
      </c>
      <c r="K139" s="96">
        <v>10.726315789473684</v>
      </c>
      <c r="L139" s="93">
        <v>1</v>
      </c>
      <c r="M139" s="94">
        <v>83.163980970758999</v>
      </c>
      <c r="N139" s="94">
        <v>22.047254382708999</v>
      </c>
      <c r="O139" s="93">
        <v>2</v>
      </c>
    </row>
    <row r="140" spans="2:15" ht="15" customHeight="1">
      <c r="B140" s="93">
        <v>64</v>
      </c>
      <c r="C140" s="93" t="s">
        <v>101</v>
      </c>
      <c r="D140" s="93" t="s">
        <v>125</v>
      </c>
      <c r="E140" s="93">
        <v>1</v>
      </c>
      <c r="F140" s="100">
        <v>5</v>
      </c>
      <c r="G140" s="100"/>
      <c r="H140" s="100">
        <v>1</v>
      </c>
      <c r="I140" s="93">
        <f>[1]Sheet1!J139/100000</f>
        <v>0</v>
      </c>
      <c r="J140" s="93">
        <f>[1]Sheet1!K139/100000</f>
        <v>0</v>
      </c>
      <c r="K140" s="96">
        <v>10.726315789473684</v>
      </c>
      <c r="L140" s="93">
        <v>1</v>
      </c>
      <c r="M140" s="94">
        <v>83.162524302959298</v>
      </c>
      <c r="N140" s="94">
        <v>22.047199265549001</v>
      </c>
      <c r="O140" s="93">
        <v>2</v>
      </c>
    </row>
    <row r="141" spans="2:15" ht="15" customHeight="1">
      <c r="B141" s="93">
        <v>65</v>
      </c>
      <c r="C141" s="93" t="s">
        <v>101</v>
      </c>
      <c r="D141" s="93" t="s">
        <v>125</v>
      </c>
      <c r="E141" s="93">
        <v>1</v>
      </c>
      <c r="F141" s="93">
        <v>10</v>
      </c>
      <c r="G141" s="93"/>
      <c r="H141" s="93">
        <v>1</v>
      </c>
      <c r="I141" s="93">
        <f>[1]Sheet1!J140/100000</f>
        <v>0</v>
      </c>
      <c r="J141" s="93">
        <f>[1]Sheet1!K140/100000</f>
        <v>0</v>
      </c>
      <c r="K141" s="96">
        <v>21.452631578947368</v>
      </c>
      <c r="L141" s="93">
        <v>2</v>
      </c>
      <c r="M141" s="94">
        <v>83.163335312599102</v>
      </c>
      <c r="N141" s="94">
        <v>22.047089031229</v>
      </c>
      <c r="O141" s="93">
        <v>4</v>
      </c>
    </row>
    <row r="142" spans="2:15" ht="15" customHeight="1">
      <c r="B142" s="93">
        <v>66</v>
      </c>
      <c r="C142" s="93" t="s">
        <v>101</v>
      </c>
      <c r="D142" s="93" t="s">
        <v>125</v>
      </c>
      <c r="E142" s="93">
        <v>1</v>
      </c>
      <c r="F142" s="93">
        <v>10</v>
      </c>
      <c r="G142" s="93"/>
      <c r="H142" s="93">
        <v>1</v>
      </c>
      <c r="I142" s="93">
        <f>[1]Sheet1!J141/100000</f>
        <v>0</v>
      </c>
      <c r="J142" s="93">
        <f>[1]Sheet1!K141/100000</f>
        <v>0</v>
      </c>
      <c r="K142" s="96">
        <v>21.452631578947368</v>
      </c>
      <c r="L142" s="93">
        <v>2</v>
      </c>
      <c r="M142" s="94">
        <v>83.164721115478798</v>
      </c>
      <c r="N142" s="94">
        <v>22.0475457162689</v>
      </c>
      <c r="O142" s="93">
        <v>4</v>
      </c>
    </row>
    <row r="143" spans="2:15" ht="15" customHeight="1">
      <c r="B143" s="93">
        <v>67</v>
      </c>
      <c r="C143" s="93" t="s">
        <v>101</v>
      </c>
      <c r="D143" s="93" t="s">
        <v>125</v>
      </c>
      <c r="E143" s="93">
        <v>1</v>
      </c>
      <c r="F143" s="100">
        <v>5</v>
      </c>
      <c r="G143" s="100"/>
      <c r="H143" s="100">
        <v>1</v>
      </c>
      <c r="I143" s="93">
        <f>[1]Sheet1!J142/100000</f>
        <v>0</v>
      </c>
      <c r="J143" s="93">
        <f>[1]Sheet1!K142/100000</f>
        <v>0</v>
      </c>
      <c r="K143" s="96">
        <v>10.726315789473684</v>
      </c>
      <c r="L143" s="93">
        <v>1</v>
      </c>
      <c r="M143" s="94">
        <v>83.166925801878193</v>
      </c>
      <c r="N143" s="94">
        <v>22.047411860309001</v>
      </c>
      <c r="O143" s="93">
        <v>2</v>
      </c>
    </row>
    <row r="144" spans="2:15" ht="15" customHeight="1">
      <c r="B144" s="93">
        <v>68</v>
      </c>
      <c r="C144" s="93" t="s">
        <v>101</v>
      </c>
      <c r="D144" s="93" t="s">
        <v>125</v>
      </c>
      <c r="E144" s="93">
        <v>1</v>
      </c>
      <c r="F144" s="93">
        <v>10</v>
      </c>
      <c r="G144" s="93"/>
      <c r="H144" s="93">
        <v>1</v>
      </c>
      <c r="I144" s="93">
        <f>[1]Sheet1!J143/100000</f>
        <v>0</v>
      </c>
      <c r="J144" s="93">
        <f>[1]Sheet1!K143/100000</f>
        <v>0</v>
      </c>
      <c r="K144" s="96">
        <v>21.452631578947368</v>
      </c>
      <c r="L144" s="93">
        <v>2</v>
      </c>
      <c r="M144" s="94">
        <v>83.164437655798807</v>
      </c>
      <c r="N144" s="94">
        <v>22.047561464028899</v>
      </c>
      <c r="O144" s="93">
        <v>4</v>
      </c>
    </row>
    <row r="145" spans="2:15" ht="15" customHeight="1">
      <c r="B145" s="93">
        <v>69</v>
      </c>
      <c r="C145" s="93" t="s">
        <v>101</v>
      </c>
      <c r="D145" s="93" t="s">
        <v>125</v>
      </c>
      <c r="E145" s="93">
        <v>1</v>
      </c>
      <c r="F145" s="93">
        <v>10</v>
      </c>
      <c r="G145" s="93"/>
      <c r="H145" s="93">
        <v>1</v>
      </c>
      <c r="I145" s="93">
        <f>[1]Sheet1!J144/100000</f>
        <v>0</v>
      </c>
      <c r="J145" s="93">
        <f>[1]Sheet1!K144/100000</f>
        <v>0</v>
      </c>
      <c r="K145" s="96">
        <v>21.452631578947368</v>
      </c>
      <c r="L145" s="93">
        <v>2</v>
      </c>
      <c r="M145" s="94">
        <v>83.163847114798997</v>
      </c>
      <c r="N145" s="94">
        <v>22.047175643909</v>
      </c>
      <c r="O145" s="93">
        <v>4</v>
      </c>
    </row>
    <row r="146" spans="2:15" ht="15" customHeight="1">
      <c r="B146" s="93">
        <v>70</v>
      </c>
      <c r="C146" s="93" t="s">
        <v>101</v>
      </c>
      <c r="D146" s="93" t="s">
        <v>125</v>
      </c>
      <c r="E146" s="93">
        <v>1</v>
      </c>
      <c r="F146" s="93">
        <v>10</v>
      </c>
      <c r="G146" s="93"/>
      <c r="H146" s="93">
        <v>1</v>
      </c>
      <c r="I146" s="93">
        <f>[1]Sheet1!J145/100000</f>
        <v>0</v>
      </c>
      <c r="J146" s="93">
        <f>[1]Sheet1!K145/100000</f>
        <v>0</v>
      </c>
      <c r="K146" s="96">
        <v>21.452631578947368</v>
      </c>
      <c r="L146" s="93">
        <v>2</v>
      </c>
      <c r="M146" s="94">
        <v>83.164225061038906</v>
      </c>
      <c r="N146" s="94">
        <v>22.047159896149001</v>
      </c>
      <c r="O146" s="93">
        <v>4</v>
      </c>
    </row>
    <row r="147" spans="2:15" ht="15" customHeight="1">
      <c r="B147" s="93">
        <v>71</v>
      </c>
      <c r="C147" s="93" t="s">
        <v>101</v>
      </c>
      <c r="D147" s="93" t="s">
        <v>125</v>
      </c>
      <c r="E147" s="93">
        <v>1</v>
      </c>
      <c r="F147" s="93">
        <v>10</v>
      </c>
      <c r="G147" s="93"/>
      <c r="H147" s="93">
        <v>1</v>
      </c>
      <c r="I147" s="93">
        <f>[1]Sheet1!J146/100000</f>
        <v>0</v>
      </c>
      <c r="J147" s="93">
        <f>[1]Sheet1!K146/100000</f>
        <v>0</v>
      </c>
      <c r="K147" s="96">
        <v>21.452631578947368</v>
      </c>
      <c r="L147" s="93">
        <v>2</v>
      </c>
      <c r="M147" s="94">
        <v>83.162744771599293</v>
      </c>
      <c r="N147" s="94">
        <v>22.047136274509</v>
      </c>
      <c r="O147" s="93">
        <v>4</v>
      </c>
    </row>
    <row r="148" spans="2:15" ht="15" customHeight="1">
      <c r="B148" s="93">
        <v>72</v>
      </c>
      <c r="C148" s="93" t="s">
        <v>101</v>
      </c>
      <c r="D148" s="93" t="s">
        <v>125</v>
      </c>
      <c r="E148" s="93">
        <v>1</v>
      </c>
      <c r="F148" s="100">
        <v>5</v>
      </c>
      <c r="G148" s="100"/>
      <c r="H148" s="100">
        <v>1</v>
      </c>
      <c r="I148" s="93">
        <f>[1]Sheet1!J147/100000</f>
        <v>0</v>
      </c>
      <c r="J148" s="93">
        <f>[1]Sheet1!K147/100000</f>
        <v>0</v>
      </c>
      <c r="K148" s="96">
        <v>10.726315789473684</v>
      </c>
      <c r="L148" s="93">
        <v>1</v>
      </c>
      <c r="M148" s="94">
        <v>83.1629494924792</v>
      </c>
      <c r="N148" s="94">
        <v>22.047474851348898</v>
      </c>
      <c r="O148" s="93">
        <v>2</v>
      </c>
    </row>
    <row r="149" spans="2:15" ht="15" customHeight="1">
      <c r="B149" s="93">
        <v>73</v>
      </c>
      <c r="C149" s="93" t="s">
        <v>101</v>
      </c>
      <c r="D149" s="93" t="s">
        <v>125</v>
      </c>
      <c r="E149" s="93">
        <v>1</v>
      </c>
      <c r="F149" s="93">
        <v>10</v>
      </c>
      <c r="G149" s="93"/>
      <c r="H149" s="93">
        <v>1</v>
      </c>
      <c r="I149" s="93">
        <f>[1]Sheet1!J148/100000</f>
        <v>0</v>
      </c>
      <c r="J149" s="93">
        <f>[1]Sheet1!K148/100000</f>
        <v>0</v>
      </c>
      <c r="K149" s="96">
        <v>21.452631578947368</v>
      </c>
      <c r="L149" s="93">
        <v>2</v>
      </c>
      <c r="M149" s="94">
        <v>83.163091222319196</v>
      </c>
      <c r="N149" s="94">
        <v>22.047112652869</v>
      </c>
      <c r="O149" s="93">
        <v>4</v>
      </c>
    </row>
    <row r="150" spans="2:15" ht="15" customHeight="1">
      <c r="B150" s="93">
        <v>74</v>
      </c>
      <c r="C150" s="93" t="s">
        <v>101</v>
      </c>
      <c r="D150" s="93" t="s">
        <v>125</v>
      </c>
      <c r="E150" s="93">
        <v>1</v>
      </c>
      <c r="F150" s="100">
        <v>5</v>
      </c>
      <c r="G150" s="100"/>
      <c r="H150" s="100">
        <v>1</v>
      </c>
      <c r="I150" s="93">
        <f>[1]Sheet1!J149/100000</f>
        <v>0</v>
      </c>
      <c r="J150" s="93">
        <f>[1]Sheet1!K149/100000</f>
        <v>0</v>
      </c>
      <c r="K150" s="96">
        <v>10.726315789473684</v>
      </c>
      <c r="L150" s="93">
        <v>1</v>
      </c>
      <c r="M150" s="94">
        <v>83.166406125798304</v>
      </c>
      <c r="N150" s="94">
        <v>22.047348869269001</v>
      </c>
      <c r="O150" s="93">
        <v>2</v>
      </c>
    </row>
    <row r="151" spans="2:15" ht="15" customHeight="1">
      <c r="B151" s="93">
        <v>75</v>
      </c>
      <c r="C151" s="93" t="s">
        <v>101</v>
      </c>
      <c r="D151" s="93" t="s">
        <v>125</v>
      </c>
      <c r="E151" s="93">
        <v>1</v>
      </c>
      <c r="F151" s="93">
        <v>10</v>
      </c>
      <c r="G151" s="93"/>
      <c r="H151" s="93">
        <v>1</v>
      </c>
      <c r="I151" s="93">
        <f>[1]Sheet1!J150/100000</f>
        <v>0</v>
      </c>
      <c r="J151" s="93">
        <f>[1]Sheet1!K150/100000</f>
        <v>0</v>
      </c>
      <c r="K151" s="96">
        <v>21.452631578947368</v>
      </c>
      <c r="L151" s="93">
        <v>2</v>
      </c>
      <c r="M151" s="94">
        <v>83.162343203719402</v>
      </c>
      <c r="N151" s="94">
        <v>22.047049661829</v>
      </c>
      <c r="O151" s="93">
        <v>4</v>
      </c>
    </row>
    <row r="152" spans="2:15" ht="15" customHeight="1">
      <c r="B152" s="93">
        <v>76</v>
      </c>
      <c r="C152" s="93" t="s">
        <v>101</v>
      </c>
      <c r="D152" s="93" t="s">
        <v>125</v>
      </c>
      <c r="E152" s="93">
        <v>1</v>
      </c>
      <c r="F152" s="93">
        <v>8</v>
      </c>
      <c r="G152" s="93"/>
      <c r="H152" s="93">
        <v>1</v>
      </c>
      <c r="I152" s="93">
        <f>[1]Sheet1!J151/100000</f>
        <v>0</v>
      </c>
      <c r="J152" s="93">
        <f>[1]Sheet1!K151/100000</f>
        <v>0</v>
      </c>
      <c r="K152" s="96">
        <v>17.163157894736841</v>
      </c>
      <c r="L152" s="93">
        <v>1.5</v>
      </c>
      <c r="M152" s="94">
        <v>83.161996752999499</v>
      </c>
      <c r="N152" s="94">
        <v>22.047018166309101</v>
      </c>
      <c r="O152" s="93">
        <v>3</v>
      </c>
    </row>
    <row r="153" spans="2:15" ht="15" customHeight="1">
      <c r="B153" s="93">
        <v>77</v>
      </c>
      <c r="C153" s="93" t="s">
        <v>101</v>
      </c>
      <c r="D153" s="93" t="s">
        <v>125</v>
      </c>
      <c r="E153" s="93">
        <v>1</v>
      </c>
      <c r="F153" s="93">
        <v>8</v>
      </c>
      <c r="G153" s="93"/>
      <c r="H153" s="93">
        <v>1</v>
      </c>
      <c r="I153" s="93">
        <f>[1]Sheet1!J152/100000</f>
        <v>0</v>
      </c>
      <c r="J153" s="93">
        <f>[1]Sheet1!K152/100000</f>
        <v>0</v>
      </c>
      <c r="K153" s="96">
        <v>17.163157894736841</v>
      </c>
      <c r="L153" s="93">
        <v>1.5</v>
      </c>
      <c r="M153" s="94">
        <v>83.162075491799399</v>
      </c>
      <c r="N153" s="94">
        <v>22.047096905109001</v>
      </c>
      <c r="O153" s="93">
        <v>3</v>
      </c>
    </row>
    <row r="154" spans="2:15" ht="15" customHeight="1">
      <c r="B154" s="93">
        <v>78</v>
      </c>
      <c r="C154" s="93" t="s">
        <v>101</v>
      </c>
      <c r="D154" s="93" t="s">
        <v>125</v>
      </c>
      <c r="E154" s="93">
        <v>1</v>
      </c>
      <c r="F154" s="100">
        <v>5</v>
      </c>
      <c r="G154" s="100"/>
      <c r="H154" s="100">
        <v>1</v>
      </c>
      <c r="I154" s="93">
        <f>[1]Sheet1!J153/100000</f>
        <v>0</v>
      </c>
      <c r="J154" s="93">
        <f>[1]Sheet1!K153/100000</f>
        <v>0</v>
      </c>
      <c r="K154" s="96">
        <v>10.726315789473684</v>
      </c>
      <c r="L154" s="93">
        <v>1</v>
      </c>
      <c r="M154" s="94">
        <v>83.164201439398894</v>
      </c>
      <c r="N154" s="94">
        <v>22.0467819499091</v>
      </c>
      <c r="O154" s="93">
        <v>2</v>
      </c>
    </row>
    <row r="155" spans="2:15" ht="15" customHeight="1">
      <c r="B155" s="93">
        <v>79</v>
      </c>
      <c r="C155" s="93" t="s">
        <v>101</v>
      </c>
      <c r="D155" s="93" t="s">
        <v>125</v>
      </c>
      <c r="E155" s="93">
        <v>1</v>
      </c>
      <c r="F155" s="100">
        <v>5</v>
      </c>
      <c r="G155" s="100"/>
      <c r="H155" s="100">
        <v>1</v>
      </c>
      <c r="I155" s="93">
        <f>[1]Sheet1!J154/100000</f>
        <v>0</v>
      </c>
      <c r="J155" s="93">
        <f>[1]Sheet1!K154/100000</f>
        <v>0</v>
      </c>
      <c r="K155" s="96">
        <v>10.726315789473684</v>
      </c>
      <c r="L155" s="93">
        <v>1</v>
      </c>
      <c r="M155" s="94">
        <v>83.163264447679097</v>
      </c>
      <c r="N155" s="94">
        <v>22.046632346189199</v>
      </c>
      <c r="O155" s="93">
        <v>2</v>
      </c>
    </row>
    <row r="156" spans="2:15" ht="15" customHeight="1">
      <c r="B156" s="93">
        <v>80</v>
      </c>
      <c r="C156" s="93" t="s">
        <v>101</v>
      </c>
      <c r="D156" s="93" t="s">
        <v>125</v>
      </c>
      <c r="E156" s="93">
        <v>1</v>
      </c>
      <c r="F156" s="93">
        <v>10</v>
      </c>
      <c r="G156" s="93"/>
      <c r="H156" s="93">
        <v>1</v>
      </c>
      <c r="I156" s="93">
        <f>[1]Sheet1!J155/100000</f>
        <v>0</v>
      </c>
      <c r="J156" s="93">
        <f>[1]Sheet1!K155/100000</f>
        <v>0</v>
      </c>
      <c r="K156" s="96">
        <v>21.452631578947368</v>
      </c>
      <c r="L156" s="93">
        <v>2</v>
      </c>
      <c r="M156" s="94">
        <v>83.162917996959195</v>
      </c>
      <c r="N156" s="94">
        <v>22.046561481269201</v>
      </c>
      <c r="O156" s="93">
        <v>4</v>
      </c>
    </row>
    <row r="157" spans="2:15" ht="15" customHeight="1">
      <c r="B157" s="93">
        <v>81</v>
      </c>
      <c r="C157" s="93" t="s">
        <v>101</v>
      </c>
      <c r="D157" s="93" t="s">
        <v>125</v>
      </c>
      <c r="E157" s="93">
        <v>1</v>
      </c>
      <c r="F157" s="93">
        <v>10</v>
      </c>
      <c r="G157" s="93"/>
      <c r="H157" s="93">
        <v>1</v>
      </c>
      <c r="I157" s="93">
        <f>[1]Sheet1!J156/100000</f>
        <v>0</v>
      </c>
      <c r="J157" s="93">
        <f>[1]Sheet1!K156/100000</f>
        <v>0</v>
      </c>
      <c r="K157" s="96">
        <v>21.452631578947368</v>
      </c>
      <c r="L157" s="93">
        <v>2</v>
      </c>
      <c r="M157" s="94">
        <v>83.162547924599295</v>
      </c>
      <c r="N157" s="94">
        <v>22.046687463349102</v>
      </c>
      <c r="O157" s="93">
        <v>4</v>
      </c>
    </row>
    <row r="158" spans="2:15" ht="15" customHeight="1">
      <c r="B158" s="93">
        <v>82</v>
      </c>
      <c r="C158" s="93" t="s">
        <v>101</v>
      </c>
      <c r="D158" s="93" t="s">
        <v>103</v>
      </c>
      <c r="E158" s="93">
        <v>1</v>
      </c>
      <c r="F158" s="100">
        <v>5</v>
      </c>
      <c r="G158" s="100"/>
      <c r="H158" s="100">
        <v>1</v>
      </c>
      <c r="I158" s="93">
        <f>[1]Sheet1!J157/100000</f>
        <v>0</v>
      </c>
      <c r="J158" s="93">
        <f>[1]Sheet1!K157/100000</f>
        <v>0</v>
      </c>
      <c r="K158" s="96">
        <v>10.726315789473684</v>
      </c>
      <c r="L158" s="93">
        <v>1</v>
      </c>
      <c r="M158" s="94">
        <v>83.142201295444494</v>
      </c>
      <c r="N158" s="94">
        <v>22.041422483329299</v>
      </c>
      <c r="O158" s="93">
        <v>2</v>
      </c>
    </row>
    <row r="159" spans="2:15" ht="15" customHeight="1">
      <c r="B159" s="93">
        <v>83</v>
      </c>
      <c r="C159" s="93" t="s">
        <v>101</v>
      </c>
      <c r="D159" s="93" t="s">
        <v>126</v>
      </c>
      <c r="E159" s="93">
        <v>1</v>
      </c>
      <c r="F159" s="93">
        <v>10</v>
      </c>
      <c r="G159" s="93"/>
      <c r="H159" s="93">
        <v>1</v>
      </c>
      <c r="I159" s="93">
        <f>[1]Sheet1!J158/100000</f>
        <v>0</v>
      </c>
      <c r="J159" s="93">
        <f>[1]Sheet1!K158/100000</f>
        <v>0</v>
      </c>
      <c r="K159" s="96">
        <v>21.452631578947368</v>
      </c>
      <c r="L159" s="93">
        <v>2</v>
      </c>
      <c r="M159" s="94">
        <v>83.150553793420201</v>
      </c>
      <c r="N159" s="94">
        <v>22.048258113220999</v>
      </c>
      <c r="O159" s="93">
        <v>4</v>
      </c>
    </row>
    <row r="160" spans="2:15" ht="15" customHeight="1">
      <c r="B160" s="93">
        <v>84</v>
      </c>
      <c r="C160" s="93" t="s">
        <v>101</v>
      </c>
      <c r="D160" s="93" t="s">
        <v>121</v>
      </c>
      <c r="E160" s="93">
        <v>1</v>
      </c>
      <c r="F160" s="93">
        <v>4</v>
      </c>
      <c r="G160" s="93">
        <v>1.5</v>
      </c>
      <c r="H160" s="93">
        <v>1</v>
      </c>
      <c r="I160" s="93">
        <f>[1]Sheet1!J159/100000</f>
        <v>0</v>
      </c>
      <c r="J160" s="93">
        <f>[1]Sheet1!K159/100000</f>
        <v>0</v>
      </c>
      <c r="K160" s="96">
        <v>10.147368421052631</v>
      </c>
      <c r="L160" s="93">
        <v>1</v>
      </c>
      <c r="M160" s="94">
        <v>83.148550749668203</v>
      </c>
      <c r="N160" s="94">
        <v>22.049843045898601</v>
      </c>
      <c r="O160" s="93">
        <v>1</v>
      </c>
    </row>
    <row r="161" spans="2:15" ht="15" customHeight="1">
      <c r="B161" s="93">
        <v>85</v>
      </c>
      <c r="C161" s="93" t="s">
        <v>127</v>
      </c>
      <c r="D161" s="93" t="s">
        <v>119</v>
      </c>
      <c r="E161" s="93">
        <v>1</v>
      </c>
      <c r="F161" s="93">
        <v>25</v>
      </c>
      <c r="G161" s="93">
        <v>25</v>
      </c>
      <c r="H161" s="93">
        <v>3</v>
      </c>
      <c r="I161" s="93">
        <f>[1]Sheet1!J160/100000</f>
        <v>0</v>
      </c>
      <c r="J161" s="93">
        <f>[1]Sheet1!K160/100000</f>
        <v>0</v>
      </c>
      <c r="K161" s="96">
        <v>984.71578947368425</v>
      </c>
      <c r="L161" s="93">
        <v>2.4900000000000002</v>
      </c>
      <c r="M161" s="94">
        <v>83.143737610555306</v>
      </c>
      <c r="N161" s="94">
        <v>22.042462899258801</v>
      </c>
      <c r="O161" s="93">
        <v>1</v>
      </c>
    </row>
    <row r="162" spans="2:15" ht="15" customHeight="1">
      <c r="B162" s="93">
        <v>86</v>
      </c>
      <c r="C162" s="93" t="s">
        <v>101</v>
      </c>
      <c r="D162" s="93" t="s">
        <v>126</v>
      </c>
      <c r="E162" s="93">
        <v>1</v>
      </c>
      <c r="F162" s="93"/>
      <c r="G162" s="93"/>
      <c r="H162" s="93"/>
      <c r="I162" s="93">
        <f>[1]Sheet1!J161/100000</f>
        <v>0</v>
      </c>
      <c r="J162" s="93">
        <f>[1]Sheet1!K161/100000</f>
        <v>0</v>
      </c>
      <c r="K162" s="93"/>
      <c r="L162" s="93"/>
      <c r="M162" s="94">
        <v>83.150291258559605</v>
      </c>
      <c r="N162" s="94">
        <v>22.048365071867899</v>
      </c>
      <c r="O162" s="93"/>
    </row>
    <row r="163" spans="2:15" ht="15" customHeight="1">
      <c r="B163" s="93">
        <v>87</v>
      </c>
      <c r="C163" s="93" t="s">
        <v>128</v>
      </c>
      <c r="D163" s="93" t="s">
        <v>99</v>
      </c>
      <c r="E163" s="93">
        <v>1</v>
      </c>
      <c r="F163" s="94">
        <v>215</v>
      </c>
      <c r="G163" s="94">
        <v>128</v>
      </c>
      <c r="H163" s="94"/>
      <c r="I163" s="93">
        <f>[1]Sheet1!J162/100000</f>
        <v>0</v>
      </c>
      <c r="J163" s="93">
        <f>[1]Sheet1!K162/100000</f>
        <v>0</v>
      </c>
      <c r="K163" s="95">
        <v>521</v>
      </c>
      <c r="L163" s="101">
        <v>0.1</v>
      </c>
      <c r="M163" s="94">
        <v>83.148331970617605</v>
      </c>
      <c r="N163" s="94">
        <v>22.052264200725102</v>
      </c>
      <c r="O163" s="93">
        <v>1</v>
      </c>
    </row>
    <row r="164" spans="2:15" ht="15" customHeight="1">
      <c r="B164" s="93">
        <v>88</v>
      </c>
      <c r="C164" s="93" t="s">
        <v>129</v>
      </c>
      <c r="D164" s="93" t="s">
        <v>99</v>
      </c>
      <c r="E164" s="93">
        <v>1</v>
      </c>
      <c r="F164" s="94">
        <v>189</v>
      </c>
      <c r="G164" s="94">
        <v>107</v>
      </c>
      <c r="H164" s="94"/>
      <c r="I164" s="93">
        <f>[1]Sheet1!J163/100000</f>
        <v>0</v>
      </c>
      <c r="J164" s="93">
        <f>[1]Sheet1!K163/100000</f>
        <v>0</v>
      </c>
      <c r="K164" s="95">
        <v>382</v>
      </c>
      <c r="L164" s="101">
        <v>6.9000000000000006E-2</v>
      </c>
      <c r="M164" s="94">
        <v>83.139726661294503</v>
      </c>
      <c r="N164" s="94">
        <v>22.064165781077101</v>
      </c>
      <c r="O164" s="93">
        <v>1</v>
      </c>
    </row>
    <row r="165" spans="2:15" ht="15" customHeight="1">
      <c r="B165" s="93">
        <v>89</v>
      </c>
      <c r="C165" s="93" t="s">
        <v>101</v>
      </c>
      <c r="D165" s="93" t="s">
        <v>130</v>
      </c>
      <c r="E165" s="93">
        <v>1</v>
      </c>
      <c r="F165" s="93">
        <v>50</v>
      </c>
      <c r="G165" s="93">
        <v>50</v>
      </c>
      <c r="H165" s="93">
        <v>3</v>
      </c>
      <c r="I165" s="93">
        <f>[1]Sheet1!J164/100000</f>
        <v>0</v>
      </c>
      <c r="J165" s="93">
        <f>[1]Sheet1!K164/100000</f>
        <v>0</v>
      </c>
      <c r="K165" s="96">
        <v>4211.7210526315794</v>
      </c>
      <c r="L165" s="93">
        <v>25</v>
      </c>
      <c r="M165" s="94">
        <v>83.145833027684304</v>
      </c>
      <c r="N165" s="94">
        <v>22.062998959473902</v>
      </c>
      <c r="O165" s="93">
        <v>20</v>
      </c>
    </row>
    <row r="166" spans="2:15" ht="15" customHeight="1">
      <c r="B166" s="93">
        <v>90</v>
      </c>
      <c r="C166" s="93" t="s">
        <v>101</v>
      </c>
      <c r="D166" s="93" t="s">
        <v>121</v>
      </c>
      <c r="E166" s="93">
        <v>1</v>
      </c>
      <c r="F166" s="93">
        <v>4</v>
      </c>
      <c r="G166" s="93">
        <v>1.5</v>
      </c>
      <c r="H166" s="93">
        <v>1</v>
      </c>
      <c r="I166" s="93">
        <f>[1]Sheet1!J165/100000</f>
        <v>0</v>
      </c>
      <c r="J166" s="93">
        <f>[1]Sheet1!K165/100000</f>
        <v>0</v>
      </c>
      <c r="K166" s="96">
        <v>10.147368421052631</v>
      </c>
      <c r="L166" s="93">
        <v>1</v>
      </c>
      <c r="M166" s="94">
        <v>83.148618814261695</v>
      </c>
      <c r="N166" s="94">
        <v>22.051335605199299</v>
      </c>
      <c r="O166" s="93">
        <v>1</v>
      </c>
    </row>
    <row r="167" spans="2:15" ht="15" customHeight="1">
      <c r="B167" s="93">
        <v>91</v>
      </c>
      <c r="C167" s="93" t="s">
        <v>131</v>
      </c>
      <c r="D167" s="93" t="s">
        <v>99</v>
      </c>
      <c r="E167" s="93">
        <v>1</v>
      </c>
      <c r="F167" s="94">
        <v>102</v>
      </c>
      <c r="G167" s="94">
        <v>190</v>
      </c>
      <c r="H167" s="94"/>
      <c r="I167" s="93">
        <f>[1]Sheet1!J166/100000</f>
        <v>0</v>
      </c>
      <c r="J167" s="93">
        <f>[1]Sheet1!K166/100000</f>
        <v>0</v>
      </c>
      <c r="K167" s="95">
        <v>366</v>
      </c>
      <c r="L167" s="101">
        <v>0.45</v>
      </c>
      <c r="M167" s="94">
        <v>83.148852178582302</v>
      </c>
      <c r="N167" s="94">
        <v>22.049376317257298</v>
      </c>
      <c r="O167" s="93">
        <v>1</v>
      </c>
    </row>
    <row r="168" spans="2:15" ht="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ht="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ht="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ht="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ht="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ht="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ht="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ht="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ht="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ht="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ht="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ht="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ht="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ht="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s="4" customFormat="1" ht="15" customHeight="1"/>
  </sheetData>
  <mergeCells count="20"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B1:O1"/>
    <mergeCell ref="E3:L3"/>
    <mergeCell ref="E5:O5"/>
    <mergeCell ref="E6:K6"/>
    <mergeCell ref="E7:K7"/>
    <mergeCell ref="R7:S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e-DPR GURDA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2021-01-15T01:30:44Z</dcterms:created>
  <dcterms:modified xsi:type="dcterms:W3CDTF">2021-01-15T01:31:39Z</dcterms:modified>
</cp:coreProperties>
</file>