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75" yWindow="600" windowWidth="20415" windowHeight="10920" activeTab="0"/>
  </bookViews>
  <sheets>
    <sheet name="kishanpuri" sheetId="1" r:id="rId1"/>
  </sheets>
  <definedNames>
    <definedName name="_xlnm._FilterDatabase" localSheetId="0" hidden="1">'kishanpuri'!$B$69:$M$206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<sst xmlns="http://schemas.openxmlformats.org/spreadsheetml/2006/main" count="716" uniqueCount="448">
  <si>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</si>
  <si>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</si>
  <si>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</si>
  <si>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</si>
  <si>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</si>
  <si>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</si>
  <si>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</si>
  <si>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</si>
  <si>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</si>
  <si>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</si>
  <si>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</si>
  <si>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</si>
  <si>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</si>
  <si>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</si>
  <si>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</si>
  <si>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</si>
  <si>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</si>
  <si>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</si>
  <si>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</si>
  <si>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</si>
  <si>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</si>
  <si>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</si>
  <si>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</si>
  <si>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</si>
  <si>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</si>
  <si>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</si>
  <si>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</si>
  <si>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</si>
  <si>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</si>
  <si>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</si>
  <si>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</si>
  <si>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</si>
  <si>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</si>
  <si>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</si>
  <si>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</si>
  <si>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</si>
  <si>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</si>
  <si>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</si>
  <si>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</si>
  <si>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</si>
  <si>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</si>
  <si>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</si>
  <si>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</si>
  <si>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</si>
  <si>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</si>
  <si>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</si>
  <si>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</si>
  <si>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</si>
  <si>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</si>
  <si>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</si>
  <si>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</si>
  <si>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</si>
  <si>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</si>
  <si>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</si>
  <si>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</si>
  <si>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</si>
  <si>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</si>
  <si>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</si>
  <si>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</si>
  <si>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</si>
  <si>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</si>
  <si>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</si>
  <si>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</si>
  <si>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</si>
  <si>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</si>
  <si>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</si>
  <si>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</si>
  <si>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</si>
  <si>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</si>
  <si>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</si>
  <si>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</si>
  <si>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</si>
  <si>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</si>
  <si>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Kanker</t>
  </si>
  <si>
    <t>Charama</t>
  </si>
  <si>
    <t>डबरी निर्माण (Farm Pond)</t>
  </si>
  <si>
    <t>भुमि सुधार (Land Dev.)</t>
  </si>
  <si>
    <t>30x30x3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</si>
  <si>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</si>
  <si>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</si>
  <si>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</si>
  <si>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</si>
  <si>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</si>
  <si>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 xml:space="preserve">लागू नहीं </t>
  </si>
  <si>
    <t xml:space="preserve"> 'kkldh;</t>
  </si>
  <si>
    <t>lqoj 'ksM</t>
  </si>
  <si>
    <t>cdjh 'ksM</t>
  </si>
  <si>
    <t>y{e.k@ijns'kh</t>
  </si>
  <si>
    <t xml:space="preserve">jkepUn@lgnso </t>
  </si>
  <si>
    <t>[kseyky@fiykjke</t>
  </si>
  <si>
    <t>jkedqaoj@n;kjke</t>
  </si>
  <si>
    <t>bZ'oj@?kqjok</t>
  </si>
  <si>
    <t xml:space="preserve">ej?kV </t>
  </si>
  <si>
    <t>jsorh@lxmjke</t>
  </si>
  <si>
    <t>lkseukFk@tksgj</t>
  </si>
  <si>
    <t>lqdkjks@bZrokjh</t>
  </si>
  <si>
    <t>lqLr@izHkqjke</t>
  </si>
  <si>
    <t>mfeZyk@jkejru</t>
  </si>
  <si>
    <t>pj.kflax@lq[kjke</t>
  </si>
  <si>
    <t>t;a=h@Hkkjr</t>
  </si>
  <si>
    <t>ujs'k@jktkjke</t>
  </si>
  <si>
    <t>v#.k@fcj&gt;qjke</t>
  </si>
  <si>
    <t>vadkyq@Hkxrqjke</t>
  </si>
  <si>
    <t>yknqjke@jken;ky</t>
  </si>
  <si>
    <t>Qqyflax@jkepj.k</t>
  </si>
  <si>
    <t>bUnzdqekj@cyhjke</t>
  </si>
  <si>
    <t>d`".kk@cPpqjke</t>
  </si>
  <si>
    <t>eksgu@eucks/ku</t>
  </si>
  <si>
    <t>fclu@eaxyqjke</t>
  </si>
  <si>
    <t>f'koukFk@lgnso</t>
  </si>
  <si>
    <t>f'koyky@Bkdqjjke</t>
  </si>
  <si>
    <t>ijns'kh@vtqZu</t>
  </si>
  <si>
    <t>jkeckbZ@vyhjke</t>
  </si>
  <si>
    <t>jkeukFk@lq[kjke</t>
  </si>
  <si>
    <t>jktdqekj@iqjkfud</t>
  </si>
  <si>
    <t>fnus'k@doyflax</t>
  </si>
  <si>
    <t>f'koyky@lgnso</t>
  </si>
  <si>
    <t>lqdyq@Mksxfj;k</t>
  </si>
  <si>
    <t>o#"k@lUrqjkr</t>
  </si>
  <si>
    <t>f'koukFk@esgRrj</t>
  </si>
  <si>
    <t>lqdyw@Mksxfj;k</t>
  </si>
  <si>
    <t>lqdyky@le#</t>
  </si>
  <si>
    <t>panzcrh@f'koizlkn</t>
  </si>
  <si>
    <t>ukjk;.k@vxuq</t>
  </si>
  <si>
    <t>eudrq@mT;kj</t>
  </si>
  <si>
    <t>fcUnk@cusflax</t>
  </si>
  <si>
    <t>jru@lek#</t>
  </si>
  <si>
    <t>jkeyky@lq[kjke</t>
  </si>
  <si>
    <t>jes'k@yhykjke</t>
  </si>
  <si>
    <t>fcl#@'ksjflax</t>
  </si>
  <si>
    <t>ypqjke@tsyflax</t>
  </si>
  <si>
    <t>ukjk;.k@esg#</t>
  </si>
  <si>
    <t>N20.35143</t>
  </si>
  <si>
    <t>E081.28254</t>
  </si>
  <si>
    <t>N20.350853</t>
  </si>
  <si>
    <t>E081.282508</t>
  </si>
  <si>
    <t>N20.350173</t>
  </si>
  <si>
    <t>E081.282467</t>
  </si>
  <si>
    <t>N20.349367</t>
  </si>
  <si>
    <t>E081.282442</t>
  </si>
  <si>
    <t>N20.365945</t>
  </si>
  <si>
    <t>E081.286195</t>
  </si>
  <si>
    <t>N20.352808</t>
  </si>
  <si>
    <t>E081.28701</t>
  </si>
  <si>
    <t>N20.362027</t>
  </si>
  <si>
    <t>E081.282785</t>
  </si>
  <si>
    <t>N20.36167</t>
  </si>
  <si>
    <t>E081.282173</t>
  </si>
  <si>
    <t>N20.361507</t>
  </si>
  <si>
    <t>E81.28179</t>
  </si>
  <si>
    <t>N20.36169</t>
  </si>
  <si>
    <t>E081.281403</t>
  </si>
  <si>
    <t>N20.361192</t>
  </si>
  <si>
    <t>E081.281328</t>
  </si>
  <si>
    <t>N20.360588</t>
  </si>
  <si>
    <t>E081.281357</t>
  </si>
  <si>
    <t>N20.35978</t>
  </si>
  <si>
    <t>E081.281393</t>
  </si>
  <si>
    <t>N20.359453</t>
  </si>
  <si>
    <t>E081.281447</t>
  </si>
  <si>
    <t>N20.358868</t>
  </si>
  <si>
    <t>E081.281528</t>
  </si>
  <si>
    <t>N20.35834</t>
  </si>
  <si>
    <t>E081.281625</t>
  </si>
  <si>
    <t>N20.357917</t>
  </si>
  <si>
    <t>E081.281702</t>
  </si>
  <si>
    <t>N20.357065</t>
  </si>
  <si>
    <t>E081.281895</t>
  </si>
  <si>
    <t>N20.364465</t>
  </si>
  <si>
    <t>E081.294167</t>
  </si>
  <si>
    <t>N20.365328</t>
  </si>
  <si>
    <t>E081.286012</t>
  </si>
  <si>
    <t>N20.364632</t>
  </si>
  <si>
    <t>E081.285823</t>
  </si>
  <si>
    <t>N20.364355</t>
  </si>
  <si>
    <t>E081.285557</t>
  </si>
  <si>
    <t>N20.363873</t>
  </si>
  <si>
    <t>E081.284745</t>
  </si>
  <si>
    <t>N20.364277</t>
  </si>
  <si>
    <t>E081.285043</t>
  </si>
  <si>
    <t>N20.36351</t>
  </si>
  <si>
    <t>E081.28429</t>
  </si>
  <si>
    <t>N20.363355</t>
  </si>
  <si>
    <t>E081.283902</t>
  </si>
  <si>
    <t>N20.362995</t>
  </si>
  <si>
    <t>E081.283333</t>
  </si>
  <si>
    <t>N20.362595</t>
  </si>
  <si>
    <t>E081.283077</t>
  </si>
  <si>
    <t>N20.35629</t>
  </si>
  <si>
    <t>E081.282057</t>
  </si>
  <si>
    <t>N20.355437</t>
  </si>
  <si>
    <t>E081.282203</t>
  </si>
  <si>
    <t>N20.354718</t>
  </si>
  <si>
    <t>E081.282312</t>
  </si>
  <si>
    <t>N20.35324</t>
  </si>
  <si>
    <t>E081.28243</t>
  </si>
  <si>
    <t>N20.352513</t>
  </si>
  <si>
    <t>E081.2537</t>
  </si>
  <si>
    <t>N20.322658</t>
  </si>
  <si>
    <t>E081.282843</t>
  </si>
  <si>
    <t>N20.362445</t>
  </si>
  <si>
    <t>E081.282446</t>
  </si>
  <si>
    <t>N20.361788</t>
  </si>
  <si>
    <t>E081.282812</t>
  </si>
  <si>
    <t>N20.361577</t>
  </si>
  <si>
    <t>E081.282188</t>
  </si>
  <si>
    <t>N20.36129</t>
  </si>
  <si>
    <t>E081.281398</t>
  </si>
  <si>
    <t>N20.362108</t>
  </si>
  <si>
    <t>E081.281915</t>
  </si>
  <si>
    <t>N20.284355</t>
  </si>
  <si>
    <t>E081.283198</t>
  </si>
  <si>
    <t>N20.345817</t>
  </si>
  <si>
    <t>E081.282337</t>
  </si>
  <si>
    <t>N20.364413</t>
  </si>
  <si>
    <t>E081.28698</t>
  </si>
  <si>
    <t>N20.36399</t>
  </si>
  <si>
    <t>E081.287407</t>
  </si>
  <si>
    <t>N20.364457</t>
  </si>
  <si>
    <t>E081.286417</t>
  </si>
  <si>
    <t>N20.363585</t>
  </si>
  <si>
    <t>E081.290453</t>
  </si>
  <si>
    <t>N20.36015</t>
  </si>
  <si>
    <t>E081.291913</t>
  </si>
  <si>
    <t>3.60x2.60</t>
  </si>
  <si>
    <t>pSdMse</t>
  </si>
  <si>
    <t>xSfc;u fuekZ.k</t>
  </si>
  <si>
    <t>cz'kqV</t>
  </si>
  <si>
    <t>ukMsi</t>
  </si>
  <si>
    <t>rkykc xgjhdj.k</t>
  </si>
  <si>
    <t>cMs rkykc o`{kkjksi.k</t>
  </si>
  <si>
    <t>rkykc fuekZ.k</t>
  </si>
  <si>
    <t>o`{kkjksi.k</t>
  </si>
  <si>
    <t>15M</t>
  </si>
  <si>
    <t>8M</t>
  </si>
  <si>
    <t>10M</t>
  </si>
  <si>
    <t>9M</t>
  </si>
  <si>
    <t>5M</t>
  </si>
  <si>
    <t>6M</t>
  </si>
  <si>
    <t>7M</t>
  </si>
  <si>
    <t>16M</t>
  </si>
  <si>
    <t>7.20x2.60</t>
  </si>
  <si>
    <t>70x70x2</t>
  </si>
  <si>
    <t>N20.366517</t>
  </si>
  <si>
    <t>E081.295383</t>
  </si>
  <si>
    <t>N20.365483</t>
  </si>
  <si>
    <t>E081.295355</t>
  </si>
  <si>
    <t>N20.365132</t>
  </si>
  <si>
    <t>E081.295178</t>
  </si>
  <si>
    <t>N20.364232</t>
  </si>
  <si>
    <t>E081.294562</t>
  </si>
  <si>
    <t>N20.36484</t>
  </si>
  <si>
    <t>E081.294815</t>
  </si>
  <si>
    <t>N20.364922</t>
  </si>
  <si>
    <t>E081.294745</t>
  </si>
  <si>
    <t>N20.364312</t>
  </si>
  <si>
    <t>E081.294578</t>
  </si>
  <si>
    <t>N20.363927</t>
  </si>
  <si>
    <t>E081.2945</t>
  </si>
  <si>
    <t>N20.363922</t>
  </si>
  <si>
    <t>E081.294488</t>
  </si>
  <si>
    <t>N20.363988</t>
  </si>
  <si>
    <t>E081.294505</t>
  </si>
  <si>
    <t>N20.364873</t>
  </si>
  <si>
    <t>E081.285942</t>
  </si>
  <si>
    <t>N20.36474</t>
  </si>
  <si>
    <t>E081.6147</t>
  </si>
  <si>
    <t>N20.364733</t>
  </si>
  <si>
    <t>E081.28617</t>
  </si>
  <si>
    <t>N20.363443</t>
  </si>
  <si>
    <t>E081.284687</t>
  </si>
  <si>
    <t>N20.369817</t>
  </si>
  <si>
    <t>E081.273087</t>
  </si>
  <si>
    <t>N20.36914</t>
  </si>
  <si>
    <t>E081.283818</t>
  </si>
  <si>
    <t>N20.369407</t>
  </si>
  <si>
    <t>E081.283147</t>
  </si>
  <si>
    <t>4G2G5E2h , 4G2G5E2i , 4G2G5E2k</t>
  </si>
  <si>
    <t>e DPR of Kishanpuri GP, Kanker, Chhattisgarh</t>
  </si>
  <si>
    <t>Kishanpuri</t>
  </si>
  <si>
    <t>Kishanpuri , Padmpur</t>
  </si>
  <si>
    <t>0-12%</t>
  </si>
  <si>
    <t>33 nos</t>
  </si>
  <si>
    <t>50 nos</t>
  </si>
  <si>
    <t>8 nos</t>
  </si>
  <si>
    <t>158 Households</t>
  </si>
  <si>
    <t xml:space="preserve">Naini Nala </t>
  </si>
  <si>
    <t>4000 m long</t>
  </si>
  <si>
    <t>Flows till Janvari</t>
  </si>
  <si>
    <t>eqxhZ 'ksM+</t>
  </si>
  <si>
    <t>ijljke@f'kocRrh@dp:jke</t>
  </si>
  <si>
    <t>vkuanjke@frft;k@lq[kjke</t>
  </si>
  <si>
    <t>eaxykjke@mfeZykjke@ca'khjke</t>
  </si>
  <si>
    <t>Hkkxorjke@xfugk@NRrjflax</t>
  </si>
  <si>
    <t>fgjmjke@eSrhckbZ@taxyhjke</t>
  </si>
  <si>
    <t>nhun;ky@VsVdw</t>
  </si>
  <si>
    <t>fcl:jke@pSrh@njckjh</t>
  </si>
  <si>
    <t>jruhckbZ@esgRrj@nfj;ko</t>
  </si>
  <si>
    <t>fujmjke@ehukckbZ@nq:xlk;</t>
  </si>
  <si>
    <t>eujk[ku@lqfe=k@ca'kh jke</t>
  </si>
  <si>
    <t>jke@lkfo=h@ijns'khjke</t>
  </si>
  <si>
    <t>jkecRrh@jfl;k</t>
  </si>
  <si>
    <t>frydjke@yr[kksfju@cq/kjke</t>
  </si>
  <si>
    <t>gtkjhjke@HkkxksckbZ@ckyflax</t>
  </si>
  <si>
    <t>yyrw@fl;kckbZ@gtkjh</t>
  </si>
  <si>
    <t xml:space="preserve"> /kkuwjke@lkfo=h ckbZ</t>
  </si>
  <si>
    <t>xtkuan@usehu@vejflax</t>
  </si>
  <si>
    <t>jsokjke@lekjh@/kuhjke</t>
  </si>
  <si>
    <t>jken;ky@VsVdw</t>
  </si>
  <si>
    <t>fuHkZ;jke@Qqydqoaj@nq:xlk;</t>
  </si>
  <si>
    <t>y[kujke@lqfe=k@daoyflax</t>
  </si>
  <si>
    <t>ikjorh@lek:jke</t>
  </si>
  <si>
    <t>?kfl;k@?klfuu@ekg:jke</t>
  </si>
  <si>
    <t>jkes'oj@ltuckbZ@nykyjke</t>
  </si>
  <si>
    <t>larkjke@lksuflj@/kuokj</t>
  </si>
  <si>
    <t>flj&gt;kjke@lek:</t>
  </si>
  <si>
    <t>ijes'oj@jkeyky</t>
  </si>
  <si>
    <t>nsoyky@iq"ikckbZ@yykr</t>
  </si>
  <si>
    <t>vtqZu@jkecRrh@cSlk[kw</t>
  </si>
  <si>
    <t>Hkqus'k dqekj@jktcrh@?kfl;kjke</t>
  </si>
  <si>
    <t>yk[kkujke@nqjir@ca'khjke</t>
  </si>
  <si>
    <t>fcj&gt;wjke@jerqy@lek:</t>
  </si>
  <si>
    <t>ijljke@ujcnk@t;iky</t>
  </si>
  <si>
    <t>gjhjke@eaxrkjke</t>
  </si>
  <si>
    <t>ineiqj ukyk</t>
  </si>
  <si>
    <t>vkaxuckMh ineiqj</t>
  </si>
  <si>
    <t>dkydqV 'kkldh;</t>
  </si>
  <si>
    <t>ineiqj ulZjh</t>
  </si>
  <si>
    <t>nj;ko [ksr mij</t>
  </si>
  <si>
    <t>N20.368385</t>
  </si>
  <si>
    <t>E081.282387</t>
  </si>
  <si>
    <t>N20.348003</t>
  </si>
  <si>
    <t>E081.28446</t>
  </si>
  <si>
    <t>N20.35377</t>
  </si>
  <si>
    <t>E081.279887</t>
  </si>
  <si>
    <t>N20.359862</t>
  </si>
  <si>
    <t>E081.290678</t>
  </si>
  <si>
    <t>N20.368432</t>
  </si>
  <si>
    <t>E081.28164</t>
  </si>
  <si>
    <t>N20.35223</t>
  </si>
  <si>
    <t>E081.28311</t>
  </si>
  <si>
    <t>N20.360853</t>
  </si>
  <si>
    <t>E081.282510</t>
  </si>
  <si>
    <t>N20.340145</t>
  </si>
  <si>
    <t>E081.282455</t>
  </si>
  <si>
    <t>N20.367388</t>
  </si>
  <si>
    <t>E081.282288</t>
  </si>
  <si>
    <t>N20.363544</t>
  </si>
  <si>
    <t>E081.283213</t>
  </si>
  <si>
    <t>N20.348013</t>
  </si>
  <si>
    <t>N20.364017</t>
  </si>
  <si>
    <t>E081.291999</t>
  </si>
  <si>
    <t>N20.363758</t>
  </si>
  <si>
    <t>E81.292706</t>
  </si>
  <si>
    <t>N20.363580</t>
  </si>
  <si>
    <t>E81.292857</t>
  </si>
  <si>
    <t>N20.363620</t>
  </si>
  <si>
    <t>E81.293024</t>
  </si>
  <si>
    <t>N20.363738</t>
  </si>
  <si>
    <t>E81.293271</t>
  </si>
  <si>
    <t>N20.363577</t>
  </si>
  <si>
    <t>E81.292853</t>
  </si>
  <si>
    <t>N20.363916</t>
  </si>
  <si>
    <t>E81.292724</t>
  </si>
  <si>
    <t>N20.364057</t>
  </si>
  <si>
    <t>E81.292713</t>
  </si>
  <si>
    <t>N20.363744</t>
  </si>
  <si>
    <t>E81.293335</t>
  </si>
  <si>
    <t>N20.363949</t>
  </si>
  <si>
    <t>E81.293046</t>
  </si>
  <si>
    <t>N20.364131</t>
  </si>
  <si>
    <t>E81.292792</t>
  </si>
  <si>
    <t>N20.363872</t>
  </si>
  <si>
    <t>E81.292906</t>
  </si>
  <si>
    <t>N20.361780</t>
  </si>
  <si>
    <t>E081.282806</t>
  </si>
  <si>
    <t>N20.361562</t>
  </si>
  <si>
    <t>E081.282180</t>
  </si>
  <si>
    <t>N20.36133</t>
  </si>
  <si>
    <t>E081.281399</t>
  </si>
  <si>
    <t>N20.361570</t>
  </si>
  <si>
    <t>E081.282190</t>
  </si>
  <si>
    <t>N20.361564</t>
  </si>
  <si>
    <t>E081.282182</t>
  </si>
  <si>
    <t>N20.361566</t>
  </si>
  <si>
    <t>E081.282185</t>
  </si>
  <si>
    <t>N20.361575</t>
  </si>
  <si>
    <t>E081.282192</t>
  </si>
  <si>
    <t>N20.361620</t>
  </si>
  <si>
    <t>E081.282222</t>
  </si>
  <si>
    <t>N20.361720</t>
  </si>
  <si>
    <t>E081.282321</t>
  </si>
  <si>
    <t>Hkwfe lq/kkj</t>
  </si>
  <si>
    <t>SHIVBATTI/PARAS</t>
  </si>
  <si>
    <t>KARTIK/ LATEL</t>
  </si>
  <si>
    <t>NARAYAN/MADAHV</t>
  </si>
  <si>
    <t>TUKU /BAYSAKHU</t>
  </si>
  <si>
    <t>REWARAM /DHENI</t>
  </si>
  <si>
    <t>SAGARO / CHATRU</t>
  </si>
  <si>
    <t>SHAMRATH / CHAITU</t>
  </si>
  <si>
    <t>N20.363987</t>
  </si>
  <si>
    <t>E081.283992</t>
  </si>
  <si>
    <t>N20.364314</t>
  </si>
  <si>
    <t>E081.294478</t>
  </si>
  <si>
    <t>N20.361582</t>
  </si>
  <si>
    <t>E081.234505</t>
  </si>
  <si>
    <t>N20.36132</t>
  </si>
  <si>
    <t>E081.284815</t>
  </si>
  <si>
    <t>N20.36130</t>
  </si>
  <si>
    <t>N20.362325</t>
  </si>
  <si>
    <t>N20.35142</t>
  </si>
  <si>
    <t>E081.282432</t>
  </si>
  <si>
    <t>BADE TALAB</t>
  </si>
  <si>
    <t>CHENSING\SHUKRAM</t>
  </si>
  <si>
    <t>RAMSOBAI\SHUKRAM</t>
  </si>
  <si>
    <t>ANSHUYA/KIRISNA</t>
  </si>
  <si>
    <t>SARDA/MHENDRA</t>
  </si>
  <si>
    <t>N20.362267</t>
  </si>
  <si>
    <t>E081.286752</t>
  </si>
  <si>
    <t>N20.365748</t>
  </si>
  <si>
    <t>E081.286762</t>
  </si>
  <si>
    <t>N20.358678</t>
  </si>
  <si>
    <t>E081.281133</t>
  </si>
  <si>
    <t>N20.355788</t>
  </si>
  <si>
    <t>E081.282447</t>
  </si>
  <si>
    <t>E081.282573</t>
  </si>
  <si>
    <t>1170mm</t>
  </si>
  <si>
    <t>anesh/mohan</t>
  </si>
  <si>
    <t>chotelal/satruram</t>
  </si>
  <si>
    <t>bisru /shersing</t>
  </si>
  <si>
    <t xml:space="preserve">rajesh / brindavan </t>
  </si>
  <si>
    <t xml:space="preserve">sharda / mahendra </t>
  </si>
  <si>
    <t xml:space="preserve">anusuyia / krishna </t>
  </si>
  <si>
    <t xml:space="preserve">krishna / gajju ram </t>
  </si>
  <si>
    <t xml:space="preserve">ramkuwar / dayashankar </t>
  </si>
  <si>
    <t>chotlal / chatru</t>
  </si>
  <si>
    <t xml:space="preserve">pritram / latel </t>
  </si>
  <si>
    <t xml:space="preserve">charansing / shukram </t>
  </si>
  <si>
    <t xml:space="preserve">shitla talaab gahirikaran </t>
  </si>
  <si>
    <t xml:space="preserve">bhagwat / chattar </t>
  </si>
  <si>
    <t xml:space="preserve">LAKHAN / KAWALSING </t>
  </si>
  <si>
    <t xml:space="preserve">KHEMLAL / PILARAM </t>
  </si>
  <si>
    <t xml:space="preserve">RIKHIBAI / CHANDU RAM </t>
  </si>
  <si>
    <t xml:space="preserve">TIJO BAI / HARAU </t>
  </si>
  <si>
    <t>NAND LAL / DHARAM</t>
  </si>
  <si>
    <t xml:space="preserve">GHURWA / RAGHUNATH </t>
  </si>
  <si>
    <t xml:space="preserve">HALAL KHOR </t>
  </si>
  <si>
    <t>E081.273089</t>
  </si>
</sst>
</file>

<file path=xl/styles.xml><?xml version="1.0" encoding="utf-8"?>
<styleSheet xmlns="http://schemas.openxmlformats.org/spreadsheetml/2006/main">
  <numFmts count="1">
    <numFmt numFmtId="164" formatCode="#.00;#.00;[White]General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color theme="1"/>
      <name val="Kruti Dev 010"/>
      <family val="2"/>
    </font>
    <font>
      <sz val="12"/>
      <color rgb="FFFF0000"/>
      <name val="Arial"/>
      <family val="2"/>
    </font>
    <font>
      <sz val="10"/>
      <color theme="1"/>
      <name val="Roboto"/>
      <family val="2"/>
    </font>
    <font>
      <sz val="12"/>
      <color theme="1"/>
      <name val="Arial"/>
      <family val="2"/>
    </font>
    <font>
      <b/>
      <sz val="11"/>
      <color rgb="FF0000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Kruti Dev 010"/>
      <family val="2"/>
    </font>
    <font>
      <sz val="11"/>
      <color theme="1"/>
      <name val="Calibri"/>
      <family val="2"/>
    </font>
    <font>
      <sz val="11"/>
      <color theme="1"/>
      <name val="Roboto"/>
      <family val="2"/>
    </font>
    <font>
      <b/>
      <sz val="11"/>
      <color theme="1"/>
      <name val="Roboto"/>
      <family val="2"/>
    </font>
    <font>
      <sz val="9"/>
      <color theme="1"/>
      <name val="Kruti Dev 010"/>
      <family val="2"/>
    </font>
    <font>
      <sz val="9"/>
      <color theme="1"/>
      <name val="Calibri"/>
      <family val="2"/>
      <scheme val="minor"/>
    </font>
    <font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sz val="12"/>
      <color theme="1"/>
      <name val="Roboto"/>
      <family val="2"/>
    </font>
    <font>
      <sz val="9"/>
      <color theme="1"/>
      <name val="Roboto"/>
      <family val="2"/>
    </font>
    <font>
      <sz val="10"/>
      <color theme="1"/>
      <name val="Kruti Dev 010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color theme="9" tint="0.5999900102615356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2" fillId="2" borderId="7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7" xfId="0" applyFont="1" applyFill="1" applyBorder="1" applyAlignment="1">
      <alignment horizontal="left"/>
    </xf>
    <xf numFmtId="0" fontId="3" fillId="3" borderId="0" xfId="0" applyFont="1" applyFill="1"/>
    <xf numFmtId="0" fontId="6" fillId="2" borderId="1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7" xfId="0" applyFont="1" applyFill="1" applyBorder="1"/>
    <xf numFmtId="0" fontId="7" fillId="2" borderId="11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7" xfId="0" applyFont="1" applyFill="1" applyBorder="1"/>
    <xf numFmtId="0" fontId="11" fillId="2" borderId="6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/>
    <xf numFmtId="0" fontId="6" fillId="2" borderId="1" xfId="0" applyFont="1" applyFill="1" applyBorder="1"/>
    <xf numFmtId="0" fontId="3" fillId="2" borderId="0" xfId="0" applyFont="1" applyFill="1" applyBorder="1" applyAlignment="1">
      <alignment horizontal="left" vertical="top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/>
    </xf>
    <xf numFmtId="0" fontId="14" fillId="2" borderId="6" xfId="20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>
      <alignment horizontal="center"/>
    </xf>
    <xf numFmtId="0" fontId="9" fillId="0" borderId="0" xfId="0" applyFont="1"/>
    <xf numFmtId="0" fontId="0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18" fillId="2" borderId="6" xfId="0" applyFont="1" applyFill="1" applyBorder="1" applyProtection="1">
      <protection/>
    </xf>
    <xf numFmtId="0" fontId="19" fillId="2" borderId="6" xfId="0" applyFont="1" applyFill="1" applyBorder="1"/>
    <xf numFmtId="0" fontId="19" fillId="2" borderId="13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2" fontId="20" fillId="2" borderId="6" xfId="0" applyNumberFormat="1" applyFont="1" applyFill="1" applyBorder="1" applyAlignment="1">
      <alignment horizontal="center"/>
    </xf>
    <xf numFmtId="1" fontId="21" fillId="2" borderId="6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2" fontId="22" fillId="2" borderId="6" xfId="0" applyNumberFormat="1" applyFont="1" applyFill="1" applyBorder="1" applyAlignment="1">
      <alignment horizontal="center" vertical="center"/>
    </xf>
    <xf numFmtId="2" fontId="21" fillId="2" borderId="6" xfId="0" applyNumberFormat="1" applyFont="1" applyFill="1" applyBorder="1" applyAlignment="1" applyProtection="1">
      <alignment horizontal="center"/>
      <protection hidden="1"/>
    </xf>
    <xf numFmtId="164" fontId="11" fillId="2" borderId="6" xfId="0" applyNumberFormat="1" applyFont="1" applyFill="1" applyBorder="1" applyAlignment="1">
      <alignment horizontal="center"/>
    </xf>
    <xf numFmtId="2" fontId="11" fillId="2" borderId="6" xfId="0" applyNumberFormat="1" applyFont="1" applyFill="1" applyBorder="1" applyAlignment="1">
      <alignment horizontal="center"/>
    </xf>
    <xf numFmtId="2" fontId="21" fillId="2" borderId="6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 applyProtection="1">
      <alignment horizontal="left"/>
      <protection/>
    </xf>
    <xf numFmtId="0" fontId="19" fillId="2" borderId="6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23" fillId="2" borderId="6" xfId="0" applyFont="1" applyFill="1" applyBorder="1" applyAlignment="1" applyProtection="1">
      <alignment horizontal="left" vertical="center"/>
      <protection hidden="1"/>
    </xf>
    <xf numFmtId="0" fontId="26" fillId="4" borderId="0" xfId="0" applyFont="1" applyFill="1"/>
    <xf numFmtId="0" fontId="3" fillId="2" borderId="14" xfId="0" applyFont="1" applyFill="1" applyBorder="1"/>
    <xf numFmtId="0" fontId="26" fillId="4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left"/>
    </xf>
    <xf numFmtId="0" fontId="25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40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6"/>
  <sheetViews>
    <sheetView tabSelected="1" zoomScale="90" zoomScaleNormal="90" workbookViewId="0" topLeftCell="A188">
      <selection activeCell="E214" sqref="E214"/>
    </sheetView>
  </sheetViews>
  <sheetFormatPr defaultColWidth="9.140625" defaultRowHeight="15"/>
  <cols>
    <col min="1" max="1" width="9.140625" style="1" customWidth="1"/>
    <col min="2" max="2" width="4.28125" style="19" customWidth="1"/>
    <col min="3" max="3" width="28.7109375" style="19" customWidth="1"/>
    <col min="4" max="4" width="22.140625" style="19" customWidth="1"/>
    <col min="5" max="5" width="14.8515625" style="19" customWidth="1"/>
    <col min="6" max="6" width="17.140625" style="19" customWidth="1"/>
    <col min="7" max="7" width="9.28125" style="19" bestFit="1" customWidth="1"/>
    <col min="8" max="8" width="10.57421875" style="19" customWidth="1"/>
    <col min="9" max="9" width="10.28125" style="19" customWidth="1"/>
    <col min="10" max="10" width="11.140625" style="58" customWidth="1"/>
    <col min="11" max="11" width="13.8515625" style="1" customWidth="1"/>
    <col min="12" max="12" width="15.57421875" style="1" customWidth="1"/>
    <col min="13" max="16384" width="9.140625" style="1" customWidth="1"/>
  </cols>
  <sheetData>
    <row r="1" spans="2:13" ht="15.75" thickBot="1">
      <c r="B1" s="88" t="s">
        <v>278</v>
      </c>
      <c r="C1" s="89"/>
      <c r="D1" s="89"/>
      <c r="E1" s="89"/>
      <c r="F1" s="89"/>
      <c r="G1" s="89"/>
      <c r="H1" s="39"/>
      <c r="I1" s="15"/>
      <c r="J1" s="54"/>
      <c r="K1" s="15"/>
      <c r="L1" s="15"/>
      <c r="M1" s="13"/>
    </row>
    <row r="2" spans="2:13" ht="15">
      <c r="B2" s="40"/>
      <c r="C2" s="15"/>
      <c r="D2" s="15"/>
      <c r="E2" s="15"/>
      <c r="F2" s="15"/>
      <c r="G2" s="15"/>
      <c r="H2" s="15"/>
      <c r="I2" s="15"/>
      <c r="J2" s="54"/>
      <c r="K2" s="15"/>
      <c r="L2" s="15"/>
      <c r="M2" s="13"/>
    </row>
    <row r="3" spans="2:13" ht="15" thickBot="1">
      <c r="B3" s="5"/>
      <c r="C3" s="3"/>
      <c r="D3" s="91"/>
      <c r="E3" s="91"/>
      <c r="F3" s="91"/>
      <c r="G3" s="91"/>
      <c r="H3" s="91"/>
      <c r="I3" s="91"/>
      <c r="J3" s="55"/>
      <c r="K3" s="3"/>
      <c r="L3" s="3"/>
      <c r="M3" s="4"/>
    </row>
    <row r="4" spans="2:13" ht="15">
      <c r="B4" s="20" t="s">
        <v>0</v>
      </c>
      <c r="C4" s="21" t="s">
        <v>1</v>
      </c>
      <c r="D4" s="12"/>
      <c r="E4" s="12"/>
      <c r="F4" s="12"/>
      <c r="G4" s="12"/>
      <c r="H4" s="12"/>
      <c r="I4" s="12"/>
      <c r="J4" s="54"/>
      <c r="K4" s="15"/>
      <c r="L4" s="15"/>
      <c r="M4" s="13"/>
    </row>
    <row r="5" spans="2:13" ht="20.1" customHeight="1">
      <c r="B5" s="2"/>
      <c r="C5" s="32" t="s">
        <v>50</v>
      </c>
      <c r="D5" s="49" t="s">
        <v>277</v>
      </c>
      <c r="E5" s="32"/>
      <c r="F5" s="32"/>
      <c r="G5" s="32"/>
      <c r="H5" s="32"/>
      <c r="I5" s="32"/>
      <c r="J5" s="55"/>
      <c r="K5" s="3"/>
      <c r="L5" s="3"/>
      <c r="M5" s="4"/>
    </row>
    <row r="6" spans="2:13" ht="20.1" customHeight="1">
      <c r="B6" s="2"/>
      <c r="C6" s="32" t="s">
        <v>2</v>
      </c>
      <c r="D6" s="32" t="s">
        <v>73</v>
      </c>
      <c r="E6" s="32"/>
      <c r="F6" s="32"/>
      <c r="G6" s="32"/>
      <c r="H6" s="32"/>
      <c r="I6" s="32"/>
      <c r="J6" s="55"/>
      <c r="K6" s="3"/>
      <c r="L6" s="3"/>
      <c r="M6" s="4"/>
    </row>
    <row r="7" spans="2:13" ht="20.1" customHeight="1">
      <c r="B7" s="2"/>
      <c r="C7" s="32" t="s">
        <v>3</v>
      </c>
      <c r="D7" s="32" t="s">
        <v>74</v>
      </c>
      <c r="E7" s="32"/>
      <c r="F7" s="32"/>
      <c r="G7" s="32"/>
      <c r="H7" s="32"/>
      <c r="I7" s="32"/>
      <c r="J7" s="55"/>
      <c r="K7" s="3"/>
      <c r="L7" s="3"/>
      <c r="M7" s="4"/>
    </row>
    <row r="8" spans="2:13" ht="20.1" customHeight="1">
      <c r="B8" s="2"/>
      <c r="C8" s="32" t="s">
        <v>4</v>
      </c>
      <c r="D8" s="43" t="s">
        <v>279</v>
      </c>
      <c r="E8" s="32"/>
      <c r="F8" s="32"/>
      <c r="G8" s="32"/>
      <c r="H8" s="32"/>
      <c r="I8" s="32"/>
      <c r="J8" s="55"/>
      <c r="K8" s="3"/>
      <c r="L8" s="3"/>
      <c r="M8" s="4"/>
    </row>
    <row r="9" spans="2:13" ht="20.1" customHeight="1" thickBot="1">
      <c r="B9" s="2"/>
      <c r="C9" s="32" t="s">
        <v>51</v>
      </c>
      <c r="D9" s="90" t="s">
        <v>280</v>
      </c>
      <c r="E9" s="90"/>
      <c r="F9" s="90"/>
      <c r="G9" s="90"/>
      <c r="H9" s="90"/>
      <c r="I9" s="90"/>
      <c r="J9" s="55"/>
      <c r="K9" s="3"/>
      <c r="L9" s="3"/>
      <c r="M9" s="4"/>
    </row>
    <row r="10" spans="2:13" ht="15" thickBot="1">
      <c r="B10" s="40"/>
      <c r="C10" s="15"/>
      <c r="D10" s="15"/>
      <c r="E10" s="15"/>
      <c r="F10" s="15"/>
      <c r="G10" s="15"/>
      <c r="H10" s="15"/>
      <c r="I10" s="15"/>
      <c r="J10" s="54"/>
      <c r="K10" s="15"/>
      <c r="L10" s="15"/>
      <c r="M10" s="13"/>
    </row>
    <row r="11" spans="2:13" ht="20.1" customHeight="1">
      <c r="B11" s="20" t="s">
        <v>5</v>
      </c>
      <c r="C11" s="21" t="s">
        <v>6</v>
      </c>
      <c r="D11" s="12"/>
      <c r="E11" s="12"/>
      <c r="F11" s="12"/>
      <c r="G11" s="12"/>
      <c r="H11" s="12"/>
      <c r="I11" s="12"/>
      <c r="J11" s="54"/>
      <c r="K11" s="15"/>
      <c r="L11" s="15"/>
      <c r="M11" s="13"/>
    </row>
    <row r="12" spans="2:13" ht="20.1" customHeight="1">
      <c r="B12" s="2"/>
      <c r="C12" s="32" t="s">
        <v>7</v>
      </c>
      <c r="D12" s="43">
        <v>684.3</v>
      </c>
      <c r="E12" s="32"/>
      <c r="F12" s="32"/>
      <c r="G12" s="32"/>
      <c r="H12" s="32"/>
      <c r="I12" s="32"/>
      <c r="J12" s="55"/>
      <c r="K12" s="3"/>
      <c r="L12" s="3"/>
      <c r="M12" s="4"/>
    </row>
    <row r="13" spans="2:13" ht="20.1" customHeight="1">
      <c r="B13" s="2"/>
      <c r="C13" s="32" t="s">
        <v>8</v>
      </c>
      <c r="D13" s="59" t="s">
        <v>426</v>
      </c>
      <c r="E13" s="32"/>
      <c r="F13" s="32"/>
      <c r="G13" s="32"/>
      <c r="H13" s="32"/>
      <c r="I13" s="32"/>
      <c r="J13" s="55"/>
      <c r="K13" s="3"/>
      <c r="L13" s="3"/>
      <c r="M13" s="4"/>
    </row>
    <row r="14" spans="2:13" ht="20.1" customHeight="1">
      <c r="B14" s="2"/>
      <c r="C14" s="32" t="s">
        <v>9</v>
      </c>
      <c r="D14" s="32" t="s">
        <v>33</v>
      </c>
      <c r="E14" s="32"/>
      <c r="F14" s="32"/>
      <c r="G14" s="32"/>
      <c r="H14" s="32"/>
      <c r="I14" s="32"/>
      <c r="J14" s="55"/>
      <c r="K14" s="3"/>
      <c r="L14" s="3"/>
      <c r="M14" s="4"/>
    </row>
    <row r="15" spans="2:13" ht="20.1" customHeight="1">
      <c r="B15" s="2"/>
      <c r="C15" s="32" t="s">
        <v>10</v>
      </c>
      <c r="D15" s="6" t="s">
        <v>281</v>
      </c>
      <c r="E15" s="32"/>
      <c r="F15" s="32"/>
      <c r="G15" s="32"/>
      <c r="H15" s="32"/>
      <c r="I15" s="32"/>
      <c r="J15" s="55"/>
      <c r="K15" s="3"/>
      <c r="L15" s="3"/>
      <c r="M15" s="4"/>
    </row>
    <row r="16" spans="2:13" ht="20.1" customHeight="1">
      <c r="B16" s="2"/>
      <c r="C16" s="32" t="s">
        <v>40</v>
      </c>
      <c r="D16" s="43" t="s">
        <v>286</v>
      </c>
      <c r="E16" s="43" t="s">
        <v>287</v>
      </c>
      <c r="F16" s="90" t="s">
        <v>288</v>
      </c>
      <c r="G16" s="90"/>
      <c r="H16" s="90"/>
      <c r="I16" s="90"/>
      <c r="J16" s="55"/>
      <c r="K16" s="3"/>
      <c r="L16" s="3"/>
      <c r="M16" s="4"/>
    </row>
    <row r="17" spans="2:13" ht="20.1" customHeight="1" thickBot="1">
      <c r="B17" s="2"/>
      <c r="C17" s="32"/>
      <c r="D17" s="32"/>
      <c r="E17" s="32"/>
      <c r="F17" s="32"/>
      <c r="G17" s="32"/>
      <c r="H17" s="32"/>
      <c r="I17" s="32"/>
      <c r="J17" s="55"/>
      <c r="K17" s="3"/>
      <c r="L17" s="3"/>
      <c r="M17" s="4"/>
    </row>
    <row r="18" spans="2:13" ht="20.1" customHeight="1">
      <c r="B18" s="22" t="s">
        <v>13</v>
      </c>
      <c r="C18" s="23" t="s">
        <v>57</v>
      </c>
      <c r="D18" s="14"/>
      <c r="E18" s="15"/>
      <c r="F18" s="15"/>
      <c r="G18" s="15"/>
      <c r="H18" s="15"/>
      <c r="I18" s="15"/>
      <c r="J18" s="54"/>
      <c r="K18" s="15"/>
      <c r="L18" s="15"/>
      <c r="M18" s="13"/>
    </row>
    <row r="19" spans="2:13" ht="20.1" customHeight="1">
      <c r="B19" s="5"/>
      <c r="C19" s="32" t="s">
        <v>11</v>
      </c>
      <c r="D19" s="32">
        <v>1497</v>
      </c>
      <c r="E19" s="3"/>
      <c r="F19" s="3"/>
      <c r="G19" s="3"/>
      <c r="H19" s="3"/>
      <c r="I19" s="3"/>
      <c r="J19" s="55"/>
      <c r="K19" s="3"/>
      <c r="L19" s="3"/>
      <c r="M19" s="4"/>
    </row>
    <row r="20" spans="2:13" ht="20.1" customHeight="1">
      <c r="B20" s="5"/>
      <c r="C20" s="32" t="s">
        <v>58</v>
      </c>
      <c r="D20" s="32">
        <v>315</v>
      </c>
      <c r="E20" s="3"/>
      <c r="F20" s="3"/>
      <c r="G20" s="3"/>
      <c r="H20" s="3"/>
      <c r="I20" s="3"/>
      <c r="J20" s="55"/>
      <c r="K20" s="3"/>
      <c r="L20" s="3"/>
      <c r="M20" s="4"/>
    </row>
    <row r="21" spans="2:13" ht="20.1" customHeight="1">
      <c r="B21" s="5"/>
      <c r="C21" s="32" t="s">
        <v>12</v>
      </c>
      <c r="D21" s="32">
        <v>923</v>
      </c>
      <c r="E21" s="3"/>
      <c r="F21" s="3"/>
      <c r="G21" s="3"/>
      <c r="H21" s="3"/>
      <c r="I21" s="3"/>
      <c r="J21" s="55"/>
      <c r="K21" s="3"/>
      <c r="L21" s="3"/>
      <c r="M21" s="4"/>
    </row>
    <row r="22" spans="2:13" ht="20.1" customHeight="1" thickBot="1">
      <c r="B22" s="5"/>
      <c r="C22" s="32" t="s">
        <v>35</v>
      </c>
      <c r="D22" s="32">
        <v>98</v>
      </c>
      <c r="E22" s="3"/>
      <c r="F22" s="3"/>
      <c r="G22" s="3"/>
      <c r="H22" s="3"/>
      <c r="I22" s="3"/>
      <c r="J22" s="55"/>
      <c r="K22" s="3"/>
      <c r="L22" s="3"/>
      <c r="M22" s="4"/>
    </row>
    <row r="23" spans="2:13" ht="24.95" customHeight="1">
      <c r="B23" s="24" t="s">
        <v>14</v>
      </c>
      <c r="C23" s="25" t="s">
        <v>59</v>
      </c>
      <c r="D23" s="15"/>
      <c r="E23" s="15"/>
      <c r="F23" s="15"/>
      <c r="G23" s="15"/>
      <c r="H23" s="15"/>
      <c r="I23" s="15"/>
      <c r="J23" s="54"/>
      <c r="K23" s="15"/>
      <c r="L23" s="15"/>
      <c r="M23" s="13"/>
    </row>
    <row r="24" spans="2:13" ht="35.1" customHeight="1">
      <c r="B24" s="5"/>
      <c r="C24" s="32" t="s">
        <v>52</v>
      </c>
      <c r="D24" s="32">
        <v>301</v>
      </c>
      <c r="E24" s="3"/>
      <c r="F24" s="3"/>
      <c r="G24" s="3"/>
      <c r="H24" s="3"/>
      <c r="I24" s="3"/>
      <c r="J24" s="55"/>
      <c r="K24" s="3"/>
      <c r="L24" s="3"/>
      <c r="M24" s="4"/>
    </row>
    <row r="25" spans="2:13" ht="35.1" customHeight="1">
      <c r="B25" s="5"/>
      <c r="C25" s="32" t="s">
        <v>53</v>
      </c>
      <c r="D25" s="32">
        <v>16556</v>
      </c>
      <c r="E25" s="3"/>
      <c r="F25" s="3"/>
      <c r="G25" s="3"/>
      <c r="H25" s="3"/>
      <c r="I25" s="3"/>
      <c r="J25" s="55"/>
      <c r="K25" s="3"/>
      <c r="L25" s="3"/>
      <c r="M25" s="4"/>
    </row>
    <row r="26" spans="2:13" ht="60" customHeight="1">
      <c r="B26" s="5"/>
      <c r="C26" s="32" t="s">
        <v>47</v>
      </c>
      <c r="D26" s="32">
        <v>52</v>
      </c>
      <c r="E26" s="3"/>
      <c r="F26" s="3"/>
      <c r="G26" s="3"/>
      <c r="H26" s="3"/>
      <c r="I26" s="3"/>
      <c r="J26" s="55"/>
      <c r="K26" s="3"/>
      <c r="L26" s="3"/>
      <c r="M26" s="4"/>
    </row>
    <row r="27" spans="2:13" ht="60" customHeight="1">
      <c r="B27" s="5"/>
      <c r="C27" s="32" t="s">
        <v>49</v>
      </c>
      <c r="D27" s="32">
        <v>32.42</v>
      </c>
      <c r="E27" s="3"/>
      <c r="F27" s="3"/>
      <c r="G27" s="3"/>
      <c r="H27" s="3"/>
      <c r="I27" s="3"/>
      <c r="J27" s="55"/>
      <c r="K27" s="3"/>
      <c r="L27" s="3"/>
      <c r="M27" s="4"/>
    </row>
    <row r="28" spans="2:13" ht="60" customHeight="1" thickBot="1">
      <c r="B28" s="5"/>
      <c r="C28" s="32" t="s">
        <v>48</v>
      </c>
      <c r="D28" s="32">
        <v>59.14</v>
      </c>
      <c r="E28" s="3"/>
      <c r="F28" s="3"/>
      <c r="G28" s="3"/>
      <c r="H28" s="3"/>
      <c r="I28" s="3"/>
      <c r="J28" s="55"/>
      <c r="K28" s="3"/>
      <c r="L28" s="3"/>
      <c r="M28" s="4"/>
    </row>
    <row r="29" spans="2:13" ht="15" thickBot="1">
      <c r="B29" s="41"/>
      <c r="C29" s="16"/>
      <c r="D29" s="16"/>
      <c r="E29" s="16"/>
      <c r="F29" s="16"/>
      <c r="G29" s="16"/>
      <c r="H29" s="16"/>
      <c r="I29" s="16"/>
      <c r="J29" s="56"/>
      <c r="K29" s="16"/>
      <c r="L29" s="16"/>
      <c r="M29" s="17"/>
    </row>
    <row r="30" spans="2:13" ht="20.1" customHeight="1">
      <c r="B30" s="42" t="s">
        <v>23</v>
      </c>
      <c r="C30" s="33" t="s">
        <v>15</v>
      </c>
      <c r="D30" s="3"/>
      <c r="E30" s="3"/>
      <c r="F30" s="3"/>
      <c r="G30" s="3"/>
      <c r="H30" s="3"/>
      <c r="I30" s="3"/>
      <c r="J30" s="55"/>
      <c r="K30" s="3"/>
      <c r="L30" s="3"/>
      <c r="M30" s="4"/>
    </row>
    <row r="31" spans="2:13" ht="20.1" customHeight="1">
      <c r="B31" s="5"/>
      <c r="C31" s="32" t="s">
        <v>16</v>
      </c>
      <c r="D31" s="32">
        <v>476.11</v>
      </c>
      <c r="E31" s="3"/>
      <c r="F31" s="3"/>
      <c r="G31" s="3"/>
      <c r="H31" s="3"/>
      <c r="I31" s="3"/>
      <c r="J31" s="55"/>
      <c r="K31" s="3"/>
      <c r="L31" s="3"/>
      <c r="M31" s="4"/>
    </row>
    <row r="32" spans="2:13" ht="20.1" customHeight="1">
      <c r="B32" s="5"/>
      <c r="C32" s="32" t="s">
        <v>17</v>
      </c>
      <c r="D32" s="32">
        <v>146.3</v>
      </c>
      <c r="E32" s="3"/>
      <c r="F32" s="3"/>
      <c r="G32" s="3"/>
      <c r="H32" s="3"/>
      <c r="I32" s="3"/>
      <c r="J32" s="55"/>
      <c r="K32" s="3"/>
      <c r="L32" s="3"/>
      <c r="M32" s="4"/>
    </row>
    <row r="33" spans="2:13" ht="20.1" customHeight="1">
      <c r="B33" s="5"/>
      <c r="C33" s="32" t="s">
        <v>18</v>
      </c>
      <c r="D33" s="28">
        <v>4.97</v>
      </c>
      <c r="E33" s="3"/>
      <c r="F33" s="3"/>
      <c r="G33" s="3"/>
      <c r="H33" s="3"/>
      <c r="I33" s="3"/>
      <c r="J33" s="55"/>
      <c r="K33" s="3"/>
      <c r="L33" s="3"/>
      <c r="M33" s="4"/>
    </row>
    <row r="34" spans="2:13" ht="20.1" customHeight="1">
      <c r="B34" s="5"/>
      <c r="C34" s="32" t="s">
        <v>19</v>
      </c>
      <c r="D34" s="28">
        <v>0</v>
      </c>
      <c r="E34" s="3"/>
      <c r="F34" s="3"/>
      <c r="G34" s="3"/>
      <c r="H34" s="3"/>
      <c r="I34" s="3"/>
      <c r="J34" s="55"/>
      <c r="K34" s="3"/>
      <c r="L34" s="3"/>
      <c r="M34" s="4"/>
    </row>
    <row r="35" spans="2:13" ht="20.1" customHeight="1">
      <c r="B35" s="5"/>
      <c r="C35" s="32" t="s">
        <v>20</v>
      </c>
      <c r="D35" s="32">
        <v>14.99</v>
      </c>
      <c r="E35" s="3"/>
      <c r="F35" s="3"/>
      <c r="G35" s="3"/>
      <c r="H35" s="3"/>
      <c r="I35" s="3"/>
      <c r="J35" s="55"/>
      <c r="K35" s="3"/>
      <c r="L35" s="3"/>
      <c r="M35" s="4"/>
    </row>
    <row r="36" spans="2:13" ht="20.1" customHeight="1">
      <c r="B36" s="5"/>
      <c r="C36" s="32" t="s">
        <v>21</v>
      </c>
      <c r="D36" s="32">
        <v>33.66</v>
      </c>
      <c r="E36" s="3"/>
      <c r="F36" s="3"/>
      <c r="G36" s="3"/>
      <c r="H36" s="3"/>
      <c r="I36" s="3"/>
      <c r="J36" s="55"/>
      <c r="K36" s="3"/>
      <c r="L36" s="3"/>
      <c r="M36" s="4"/>
    </row>
    <row r="37" spans="2:13" ht="20.1" customHeight="1" thickBot="1">
      <c r="B37" s="5"/>
      <c r="C37" s="32" t="s">
        <v>22</v>
      </c>
      <c r="D37" s="32">
        <v>154.57</v>
      </c>
      <c r="E37" s="3"/>
      <c r="F37" s="3"/>
      <c r="G37" s="3"/>
      <c r="H37" s="3"/>
      <c r="I37" s="3"/>
      <c r="J37" s="55"/>
      <c r="K37" s="3"/>
      <c r="L37" s="3"/>
      <c r="M37" s="4"/>
    </row>
    <row r="38" spans="2:13" ht="15" thickBot="1">
      <c r="B38" s="40"/>
      <c r="C38" s="15"/>
      <c r="D38" s="15"/>
      <c r="E38" s="15"/>
      <c r="F38" s="15"/>
      <c r="G38" s="15"/>
      <c r="H38" s="15"/>
      <c r="I38" s="15"/>
      <c r="J38" s="54"/>
      <c r="K38" s="15"/>
      <c r="L38" s="15"/>
      <c r="M38" s="13"/>
    </row>
    <row r="39" spans="2:13" ht="15">
      <c r="B39" s="22" t="s">
        <v>28</v>
      </c>
      <c r="C39" s="23" t="s">
        <v>24</v>
      </c>
      <c r="D39" s="18"/>
      <c r="E39" s="15"/>
      <c r="F39" s="15"/>
      <c r="G39" s="15"/>
      <c r="H39" s="15"/>
      <c r="I39" s="15"/>
      <c r="J39" s="54"/>
      <c r="K39" s="15"/>
      <c r="L39" s="15"/>
      <c r="M39" s="13"/>
    </row>
    <row r="40" spans="2:13" ht="20.1" customHeight="1">
      <c r="B40" s="5"/>
      <c r="C40" s="32" t="s">
        <v>25</v>
      </c>
      <c r="D40" s="28">
        <v>50.32</v>
      </c>
      <c r="E40" s="3"/>
      <c r="F40" s="3"/>
      <c r="G40" s="3"/>
      <c r="H40" s="3"/>
      <c r="I40" s="3"/>
      <c r="J40" s="55"/>
      <c r="K40" s="3"/>
      <c r="L40" s="3"/>
      <c r="M40" s="4"/>
    </row>
    <row r="41" spans="2:13" ht="20.1" customHeight="1">
      <c r="B41" s="5"/>
      <c r="C41" s="32" t="s">
        <v>26</v>
      </c>
      <c r="D41" s="32">
        <v>107.23</v>
      </c>
      <c r="E41" s="3"/>
      <c r="F41" s="3"/>
      <c r="G41" s="3"/>
      <c r="H41" s="3"/>
      <c r="I41" s="3"/>
      <c r="J41" s="55"/>
      <c r="K41" s="3"/>
      <c r="L41" s="3"/>
      <c r="M41" s="4"/>
    </row>
    <row r="42" spans="2:13" ht="20.1" customHeight="1">
      <c r="B42" s="5"/>
      <c r="C42" s="32" t="s">
        <v>34</v>
      </c>
      <c r="D42" s="32">
        <v>229.98</v>
      </c>
      <c r="E42" s="3"/>
      <c r="F42" s="3"/>
      <c r="G42" s="3"/>
      <c r="H42" s="3"/>
      <c r="I42" s="3"/>
      <c r="J42" s="55"/>
      <c r="K42" s="3"/>
      <c r="L42" s="3"/>
      <c r="M42" s="4"/>
    </row>
    <row r="43" spans="2:13" ht="20.1" customHeight="1">
      <c r="B43" s="5"/>
      <c r="C43" s="32" t="s">
        <v>64</v>
      </c>
      <c r="D43" s="32">
        <v>347.09</v>
      </c>
      <c r="E43" s="3"/>
      <c r="F43" s="3"/>
      <c r="G43" s="3"/>
      <c r="H43" s="3"/>
      <c r="I43" s="3"/>
      <c r="J43" s="55"/>
      <c r="K43" s="3"/>
      <c r="L43" s="3"/>
      <c r="M43" s="4"/>
    </row>
    <row r="44" spans="2:13" ht="20.1" customHeight="1" thickBot="1">
      <c r="B44" s="5"/>
      <c r="C44" s="32" t="s">
        <v>27</v>
      </c>
      <c r="D44" s="32">
        <v>0</v>
      </c>
      <c r="E44" s="3"/>
      <c r="F44" s="3"/>
      <c r="G44" s="3"/>
      <c r="H44" s="3"/>
      <c r="I44" s="3"/>
      <c r="J44" s="55"/>
      <c r="K44" s="3"/>
      <c r="L44" s="3"/>
      <c r="M44" s="4"/>
    </row>
    <row r="45" spans="2:13" ht="15" thickBot="1">
      <c r="B45" s="40"/>
      <c r="C45" s="15"/>
      <c r="D45" s="15"/>
      <c r="E45" s="15"/>
      <c r="F45" s="15"/>
      <c r="G45" s="15"/>
      <c r="H45" s="15"/>
      <c r="I45" s="15"/>
      <c r="J45" s="54"/>
      <c r="K45" s="15"/>
      <c r="L45" s="15"/>
      <c r="M45" s="13"/>
    </row>
    <row r="46" spans="2:13" ht="15">
      <c r="B46" s="22" t="s">
        <v>36</v>
      </c>
      <c r="C46" s="23" t="s">
        <v>71</v>
      </c>
      <c r="D46" s="26"/>
      <c r="E46" s="15"/>
      <c r="F46" s="15"/>
      <c r="G46" s="15"/>
      <c r="H46" s="15"/>
      <c r="I46" s="15"/>
      <c r="J46" s="54"/>
      <c r="K46" s="15"/>
      <c r="L46" s="15"/>
      <c r="M46" s="13"/>
    </row>
    <row r="47" spans="2:13" ht="20.1" customHeight="1">
      <c r="B47" s="5"/>
      <c r="C47" s="32" t="s">
        <v>63</v>
      </c>
      <c r="D47" s="43" t="s">
        <v>282</v>
      </c>
      <c r="E47" s="6"/>
      <c r="F47" s="3"/>
      <c r="G47" s="3"/>
      <c r="H47" s="3"/>
      <c r="I47" s="3"/>
      <c r="J47" s="55"/>
      <c r="K47" s="3"/>
      <c r="L47" s="3"/>
      <c r="M47" s="4"/>
    </row>
    <row r="48" spans="2:13" ht="20.1" customHeight="1">
      <c r="B48" s="5"/>
      <c r="C48" s="32" t="s">
        <v>45</v>
      </c>
      <c r="D48" s="43" t="s">
        <v>283</v>
      </c>
      <c r="E48" s="3"/>
      <c r="F48" s="3"/>
      <c r="G48" s="3"/>
      <c r="H48" s="3"/>
      <c r="I48" s="3"/>
      <c r="J48" s="55"/>
      <c r="K48" s="3"/>
      <c r="L48" s="3"/>
      <c r="M48" s="4"/>
    </row>
    <row r="49" spans="2:13" ht="20.1" customHeight="1">
      <c r="B49" s="5"/>
      <c r="C49" s="32" t="s">
        <v>46</v>
      </c>
      <c r="D49" s="43" t="s">
        <v>284</v>
      </c>
      <c r="E49" s="3"/>
      <c r="F49" s="3"/>
      <c r="G49" s="3"/>
      <c r="H49" s="3"/>
      <c r="I49" s="3"/>
      <c r="J49" s="55"/>
      <c r="K49" s="3"/>
      <c r="L49" s="3"/>
      <c r="M49" s="4"/>
    </row>
    <row r="50" spans="2:13" ht="20.1" customHeight="1" thickBot="1">
      <c r="B50" s="5"/>
      <c r="C50" s="3"/>
      <c r="D50" s="3"/>
      <c r="E50" s="3"/>
      <c r="F50" s="3"/>
      <c r="G50" s="3"/>
      <c r="H50" s="3"/>
      <c r="I50" s="3"/>
      <c r="J50" s="55"/>
      <c r="K50" s="3"/>
      <c r="L50" s="3"/>
      <c r="M50" s="4"/>
    </row>
    <row r="51" spans="2:13" ht="15" thickBot="1">
      <c r="B51" s="40"/>
      <c r="C51" s="15"/>
      <c r="D51" s="15"/>
      <c r="E51" s="15"/>
      <c r="F51" s="15"/>
      <c r="G51" s="15"/>
      <c r="H51" s="15"/>
      <c r="I51" s="15"/>
      <c r="J51" s="54"/>
      <c r="K51" s="15"/>
      <c r="L51" s="15"/>
      <c r="M51" s="13"/>
    </row>
    <row r="52" spans="2:13" ht="15">
      <c r="B52" s="20" t="s">
        <v>43</v>
      </c>
      <c r="C52" s="21" t="s">
        <v>41</v>
      </c>
      <c r="D52" s="12"/>
      <c r="E52" s="12"/>
      <c r="F52" s="12"/>
      <c r="G52" s="12"/>
      <c r="H52" s="12"/>
      <c r="I52" s="12"/>
      <c r="J52" s="54"/>
      <c r="K52" s="15"/>
      <c r="L52" s="15"/>
      <c r="M52" s="13"/>
    </row>
    <row r="53" spans="2:13" ht="30" customHeight="1">
      <c r="B53" s="2"/>
      <c r="C53" s="32" t="s">
        <v>60</v>
      </c>
      <c r="D53" s="7">
        <v>0.55</v>
      </c>
      <c r="E53" s="32"/>
      <c r="F53" s="32"/>
      <c r="G53" s="32"/>
      <c r="H53" s="32"/>
      <c r="I53" s="32"/>
      <c r="J53" s="55"/>
      <c r="K53" s="3"/>
      <c r="L53" s="3"/>
      <c r="M53" s="4"/>
    </row>
    <row r="54" spans="2:13" ht="30" customHeight="1">
      <c r="B54" s="2"/>
      <c r="C54" s="32" t="s">
        <v>61</v>
      </c>
      <c r="D54" s="7">
        <v>0.12</v>
      </c>
      <c r="E54" s="32"/>
      <c r="F54" s="32"/>
      <c r="G54" s="32"/>
      <c r="H54" s="32"/>
      <c r="I54" s="32"/>
      <c r="J54" s="55"/>
      <c r="K54" s="3"/>
      <c r="L54" s="3"/>
      <c r="M54" s="4"/>
    </row>
    <row r="55" spans="2:13" ht="30" customHeight="1">
      <c r="B55" s="2"/>
      <c r="C55" s="32" t="s">
        <v>62</v>
      </c>
      <c r="D55" s="7">
        <v>0.28</v>
      </c>
      <c r="E55" s="32"/>
      <c r="F55" s="32"/>
      <c r="G55" s="32"/>
      <c r="H55" s="32"/>
      <c r="I55" s="32"/>
      <c r="J55" s="55"/>
      <c r="K55" s="3"/>
      <c r="L55" s="3"/>
      <c r="M55" s="4"/>
    </row>
    <row r="56" spans="2:13" ht="15">
      <c r="B56" s="2"/>
      <c r="C56" s="32" t="s">
        <v>54</v>
      </c>
      <c r="D56" s="7">
        <v>0.02</v>
      </c>
      <c r="E56" s="32"/>
      <c r="F56" s="32"/>
      <c r="G56" s="32"/>
      <c r="H56" s="32"/>
      <c r="I56" s="32"/>
      <c r="J56" s="55"/>
      <c r="K56" s="3"/>
      <c r="L56" s="3"/>
      <c r="M56" s="4"/>
    </row>
    <row r="57" spans="2:13" ht="15">
      <c r="B57" s="2"/>
      <c r="C57" s="32" t="s">
        <v>42</v>
      </c>
      <c r="D57" s="7">
        <v>0.03</v>
      </c>
      <c r="E57" s="32"/>
      <c r="F57" s="32"/>
      <c r="G57" s="32"/>
      <c r="H57" s="32"/>
      <c r="I57" s="32"/>
      <c r="J57" s="55"/>
      <c r="K57" s="3"/>
      <c r="L57" s="3"/>
      <c r="M57" s="4"/>
    </row>
    <row r="58" spans="2:13" ht="15" thickBot="1">
      <c r="B58" s="8"/>
      <c r="C58" s="9"/>
      <c r="D58" s="9"/>
      <c r="E58" s="9"/>
      <c r="F58" s="9"/>
      <c r="G58" s="9"/>
      <c r="H58" s="9"/>
      <c r="I58" s="9"/>
      <c r="J58" s="57"/>
      <c r="K58" s="9"/>
      <c r="L58" s="9"/>
      <c r="M58" s="10"/>
    </row>
    <row r="59" spans="2:13" ht="30" customHeight="1">
      <c r="B59" s="42" t="s">
        <v>44</v>
      </c>
      <c r="C59" s="33" t="s">
        <v>29</v>
      </c>
      <c r="D59" s="3"/>
      <c r="E59" s="3"/>
      <c r="F59" s="3"/>
      <c r="G59" s="3"/>
      <c r="H59" s="3"/>
      <c r="I59" s="3"/>
      <c r="J59" s="55"/>
      <c r="K59" s="3"/>
      <c r="L59" s="3"/>
      <c r="M59" s="4"/>
    </row>
    <row r="60" spans="2:13" ht="30" customHeight="1">
      <c r="B60" s="5"/>
      <c r="C60" s="32" t="s">
        <v>66</v>
      </c>
      <c r="D60" s="32">
        <v>77.6</v>
      </c>
      <c r="E60" s="3"/>
      <c r="F60" s="3"/>
      <c r="G60" s="3"/>
      <c r="H60" s="3"/>
      <c r="I60" s="3"/>
      <c r="J60" s="55"/>
      <c r="K60" s="3"/>
      <c r="L60" s="3"/>
      <c r="M60" s="4"/>
    </row>
    <row r="61" spans="2:13" ht="39.95" customHeight="1">
      <c r="B61" s="5"/>
      <c r="C61" s="32" t="s">
        <v>67</v>
      </c>
      <c r="D61" s="32">
        <v>32.01</v>
      </c>
      <c r="E61" s="3"/>
      <c r="F61" s="3"/>
      <c r="G61" s="3"/>
      <c r="H61" s="3"/>
      <c r="I61" s="3"/>
      <c r="J61" s="55"/>
      <c r="K61" s="3"/>
      <c r="L61" s="3"/>
      <c r="M61" s="4"/>
    </row>
    <row r="62" spans="2:13" ht="29.25" thickBot="1">
      <c r="B62" s="5"/>
      <c r="C62" s="32" t="s">
        <v>68</v>
      </c>
      <c r="D62" s="32">
        <v>45.59</v>
      </c>
      <c r="E62" s="3"/>
      <c r="F62" s="3"/>
      <c r="G62" s="3"/>
      <c r="H62" s="3"/>
      <c r="I62" s="3"/>
      <c r="J62" s="55"/>
      <c r="K62" s="3"/>
      <c r="L62" s="3"/>
      <c r="M62" s="4"/>
    </row>
    <row r="63" spans="2:13" ht="15" thickBot="1">
      <c r="B63" s="40"/>
      <c r="C63" s="12"/>
      <c r="D63" s="12"/>
      <c r="E63" s="12"/>
      <c r="F63" s="15"/>
      <c r="G63" s="15"/>
      <c r="H63" s="15"/>
      <c r="I63" s="15"/>
      <c r="J63" s="54"/>
      <c r="K63" s="15"/>
      <c r="L63" s="15"/>
      <c r="M63" s="13"/>
    </row>
    <row r="64" spans="2:13" ht="15">
      <c r="B64" s="22" t="s">
        <v>65</v>
      </c>
      <c r="C64" s="23" t="s">
        <v>37</v>
      </c>
      <c r="D64" s="15"/>
      <c r="E64" s="15"/>
      <c r="F64" s="15"/>
      <c r="G64" s="15"/>
      <c r="H64" s="15"/>
      <c r="I64" s="15"/>
      <c r="J64" s="54"/>
      <c r="K64" s="15"/>
      <c r="L64" s="15"/>
      <c r="M64" s="13"/>
    </row>
    <row r="65" spans="2:13" ht="15">
      <c r="B65" s="5"/>
      <c r="C65" s="3"/>
      <c r="D65" s="3"/>
      <c r="E65" s="3"/>
      <c r="F65" s="3"/>
      <c r="G65" s="3"/>
      <c r="H65" s="3"/>
      <c r="I65" s="3"/>
      <c r="J65" s="55"/>
      <c r="K65" s="3"/>
      <c r="L65" s="3"/>
      <c r="M65" s="4"/>
    </row>
    <row r="66" spans="2:13" ht="28.5">
      <c r="B66" s="5"/>
      <c r="C66" s="32" t="s">
        <v>55</v>
      </c>
      <c r="D66" s="6">
        <v>35.1</v>
      </c>
      <c r="E66" s="3"/>
      <c r="F66" s="3"/>
      <c r="G66" s="3"/>
      <c r="H66" s="3"/>
      <c r="I66" s="3"/>
      <c r="J66" s="55"/>
      <c r="K66" s="3"/>
      <c r="L66" s="3"/>
      <c r="M66" s="4"/>
    </row>
    <row r="67" spans="2:13" ht="28.5">
      <c r="B67" s="5"/>
      <c r="C67" s="32" t="s">
        <v>38</v>
      </c>
      <c r="D67" s="31">
        <v>303.93</v>
      </c>
      <c r="E67" s="3"/>
      <c r="F67" s="3"/>
      <c r="G67" s="3"/>
      <c r="H67" s="3"/>
      <c r="I67" s="3"/>
      <c r="J67" s="55"/>
      <c r="K67" s="3"/>
      <c r="L67" s="3"/>
      <c r="M67" s="4"/>
    </row>
    <row r="68" spans="2:13" ht="42.75">
      <c r="B68" s="5"/>
      <c r="C68" s="32" t="s">
        <v>69</v>
      </c>
      <c r="D68" s="34" t="s">
        <v>285</v>
      </c>
      <c r="E68" s="3"/>
      <c r="F68" s="3"/>
      <c r="G68" s="3"/>
      <c r="H68" s="3"/>
      <c r="I68" s="3"/>
      <c r="J68" s="55"/>
      <c r="K68" s="3"/>
      <c r="L68" s="3"/>
      <c r="M68" s="4"/>
    </row>
    <row r="69" spans="2:13" ht="60">
      <c r="B69" s="36" t="s">
        <v>72</v>
      </c>
      <c r="C69" s="36" t="s">
        <v>39</v>
      </c>
      <c r="D69" s="37" t="s">
        <v>78</v>
      </c>
      <c r="E69" s="36" t="s">
        <v>30</v>
      </c>
      <c r="F69" s="38" t="s">
        <v>70</v>
      </c>
      <c r="G69" s="38" t="s">
        <v>31</v>
      </c>
      <c r="H69" s="38" t="s">
        <v>79</v>
      </c>
      <c r="I69" s="36" t="s">
        <v>80</v>
      </c>
      <c r="J69" s="53" t="s">
        <v>32</v>
      </c>
      <c r="K69" s="36" t="s">
        <v>81</v>
      </c>
      <c r="L69" s="36" t="s">
        <v>82</v>
      </c>
      <c r="M69" s="38" t="s">
        <v>56</v>
      </c>
    </row>
    <row r="70" spans="2:13" ht="15.75">
      <c r="B70" s="11">
        <v>1</v>
      </c>
      <c r="C70" s="29" t="s">
        <v>75</v>
      </c>
      <c r="D70" s="45" t="s">
        <v>87</v>
      </c>
      <c r="E70" s="30">
        <v>1</v>
      </c>
      <c r="F70" s="27" t="s">
        <v>77</v>
      </c>
      <c r="G70" s="65">
        <v>2.74</v>
      </c>
      <c r="H70" s="44">
        <f>G70*0.93</f>
        <v>2.5482000000000005</v>
      </c>
      <c r="I70" s="66">
        <f>H70*100000/190</f>
        <v>1341.1578947368423</v>
      </c>
      <c r="J70" s="67">
        <v>3.73</v>
      </c>
      <c r="K70" s="50" t="s">
        <v>132</v>
      </c>
      <c r="L70" s="51" t="s">
        <v>133</v>
      </c>
      <c r="M70" s="48">
        <v>1</v>
      </c>
    </row>
    <row r="71" spans="2:13" ht="15.75">
      <c r="B71" s="11">
        <v>2</v>
      </c>
      <c r="C71" s="29" t="s">
        <v>75</v>
      </c>
      <c r="D71" s="45" t="s">
        <v>88</v>
      </c>
      <c r="E71" s="30">
        <v>1</v>
      </c>
      <c r="F71" s="27" t="s">
        <v>77</v>
      </c>
      <c r="G71" s="65">
        <v>2.74</v>
      </c>
      <c r="H71" s="44">
        <f aca="true" t="shared" si="0" ref="H71:H116">G71*0.93</f>
        <v>2.5482000000000005</v>
      </c>
      <c r="I71" s="66">
        <f aca="true" t="shared" si="1" ref="I71:I134">H71*100000/190</f>
        <v>1341.1578947368423</v>
      </c>
      <c r="J71" s="67">
        <v>3.73</v>
      </c>
      <c r="K71" s="52" t="s">
        <v>134</v>
      </c>
      <c r="L71" s="52" t="s">
        <v>135</v>
      </c>
      <c r="M71" s="48">
        <v>1</v>
      </c>
    </row>
    <row r="72" spans="2:13" ht="15.75">
      <c r="B72" s="11">
        <v>3</v>
      </c>
      <c r="C72" s="29" t="s">
        <v>75</v>
      </c>
      <c r="D72" s="45" t="s">
        <v>89</v>
      </c>
      <c r="E72" s="30">
        <v>1</v>
      </c>
      <c r="F72" s="27" t="s">
        <v>77</v>
      </c>
      <c r="G72" s="65">
        <v>2.74</v>
      </c>
      <c r="H72" s="44">
        <f t="shared" si="0"/>
        <v>2.5482000000000005</v>
      </c>
      <c r="I72" s="66">
        <f t="shared" si="1"/>
        <v>1341.1578947368423</v>
      </c>
      <c r="J72" s="67">
        <v>3.73</v>
      </c>
      <c r="K72" s="52" t="s">
        <v>136</v>
      </c>
      <c r="L72" s="52" t="s">
        <v>137</v>
      </c>
      <c r="M72" s="48">
        <v>1</v>
      </c>
    </row>
    <row r="73" spans="2:13" ht="15.75">
      <c r="B73" s="11">
        <v>4</v>
      </c>
      <c r="C73" s="29" t="s">
        <v>75</v>
      </c>
      <c r="D73" s="45" t="s">
        <v>90</v>
      </c>
      <c r="E73" s="30">
        <v>1</v>
      </c>
      <c r="F73" s="27" t="s">
        <v>77</v>
      </c>
      <c r="G73" s="65">
        <v>2.74</v>
      </c>
      <c r="H73" s="44">
        <f t="shared" si="0"/>
        <v>2.5482000000000005</v>
      </c>
      <c r="I73" s="66">
        <f t="shared" si="1"/>
        <v>1341.1578947368423</v>
      </c>
      <c r="J73" s="67">
        <v>3.73</v>
      </c>
      <c r="K73" s="52" t="s">
        <v>138</v>
      </c>
      <c r="L73" s="51" t="s">
        <v>139</v>
      </c>
      <c r="M73" s="48">
        <v>1</v>
      </c>
    </row>
    <row r="74" spans="2:13" ht="15.75">
      <c r="B74" s="11">
        <v>5</v>
      </c>
      <c r="C74" s="29" t="s">
        <v>75</v>
      </c>
      <c r="D74" s="45" t="s">
        <v>91</v>
      </c>
      <c r="E74" s="30">
        <v>1</v>
      </c>
      <c r="F74" s="27" t="s">
        <v>77</v>
      </c>
      <c r="G74" s="65">
        <v>2.74</v>
      </c>
      <c r="H74" s="44">
        <f t="shared" si="0"/>
        <v>2.5482000000000005</v>
      </c>
      <c r="I74" s="66">
        <f t="shared" si="1"/>
        <v>1341.1578947368423</v>
      </c>
      <c r="J74" s="67">
        <v>3.73</v>
      </c>
      <c r="K74" s="52" t="s">
        <v>140</v>
      </c>
      <c r="L74" s="51" t="s">
        <v>141</v>
      </c>
      <c r="M74" s="48">
        <v>1</v>
      </c>
    </row>
    <row r="75" spans="2:13" ht="15.75">
      <c r="B75" s="11">
        <v>6</v>
      </c>
      <c r="C75" s="29" t="s">
        <v>75</v>
      </c>
      <c r="D75" s="45" t="s">
        <v>130</v>
      </c>
      <c r="E75" s="30">
        <v>1</v>
      </c>
      <c r="F75" s="27" t="s">
        <v>77</v>
      </c>
      <c r="G75" s="65">
        <v>2.74</v>
      </c>
      <c r="H75" s="44">
        <f t="shared" si="0"/>
        <v>2.5482000000000005</v>
      </c>
      <c r="I75" s="66">
        <f t="shared" si="1"/>
        <v>1341.1578947368423</v>
      </c>
      <c r="J75" s="67">
        <v>3.73</v>
      </c>
      <c r="K75" s="52" t="s">
        <v>339</v>
      </c>
      <c r="L75" s="51" t="s">
        <v>340</v>
      </c>
      <c r="M75" s="48">
        <v>1</v>
      </c>
    </row>
    <row r="76" spans="2:13" ht="15.75">
      <c r="B76" s="11">
        <v>7</v>
      </c>
      <c r="C76" s="29" t="s">
        <v>75</v>
      </c>
      <c r="D76" s="45" t="s">
        <v>290</v>
      </c>
      <c r="E76" s="30">
        <v>1</v>
      </c>
      <c r="F76" s="27" t="s">
        <v>77</v>
      </c>
      <c r="G76" s="65">
        <v>2.74</v>
      </c>
      <c r="H76" s="44">
        <f t="shared" si="0"/>
        <v>2.5482000000000005</v>
      </c>
      <c r="I76" s="66">
        <f t="shared" si="1"/>
        <v>1341.1578947368423</v>
      </c>
      <c r="J76" s="67">
        <v>3.73</v>
      </c>
      <c r="K76" s="52" t="s">
        <v>341</v>
      </c>
      <c r="L76" s="52" t="s">
        <v>342</v>
      </c>
      <c r="M76" s="48">
        <v>1</v>
      </c>
    </row>
    <row r="77" spans="2:13" ht="15.75">
      <c r="B77" s="11">
        <v>8</v>
      </c>
      <c r="C77" s="29" t="s">
        <v>75</v>
      </c>
      <c r="D77" s="45" t="s">
        <v>291</v>
      </c>
      <c r="E77" s="30">
        <v>1</v>
      </c>
      <c r="F77" s="27" t="s">
        <v>77</v>
      </c>
      <c r="G77" s="65">
        <v>2.74</v>
      </c>
      <c r="H77" s="44">
        <f t="shared" si="0"/>
        <v>2.5482000000000005</v>
      </c>
      <c r="I77" s="66">
        <f t="shared" si="1"/>
        <v>1341.1578947368423</v>
      </c>
      <c r="J77" s="67">
        <v>3.73</v>
      </c>
      <c r="K77" s="52" t="s">
        <v>343</v>
      </c>
      <c r="L77" s="52" t="s">
        <v>344</v>
      </c>
      <c r="M77" s="48">
        <v>1</v>
      </c>
    </row>
    <row r="78" spans="2:13" ht="15.75">
      <c r="B78" s="11">
        <v>9</v>
      </c>
      <c r="C78" s="29" t="s">
        <v>76</v>
      </c>
      <c r="D78" s="45" t="s">
        <v>92</v>
      </c>
      <c r="E78" s="30">
        <v>1</v>
      </c>
      <c r="F78" s="44">
        <v>0.9</v>
      </c>
      <c r="G78" s="65">
        <v>1.1</v>
      </c>
      <c r="H78" s="44">
        <f t="shared" si="0"/>
        <v>1.0230000000000001</v>
      </c>
      <c r="I78" s="66">
        <f t="shared" si="1"/>
        <v>538.4210526315791</v>
      </c>
      <c r="J78" s="68">
        <f aca="true" t="shared" si="2" ref="J78:J103">F78</f>
        <v>0.9</v>
      </c>
      <c r="K78" s="52" t="s">
        <v>142</v>
      </c>
      <c r="L78" s="51" t="s">
        <v>143</v>
      </c>
      <c r="M78" s="48">
        <v>1</v>
      </c>
    </row>
    <row r="79" spans="2:13" ht="15.75">
      <c r="B79" s="11">
        <v>10</v>
      </c>
      <c r="C79" s="29" t="s">
        <v>76</v>
      </c>
      <c r="D79" s="45" t="s">
        <v>93</v>
      </c>
      <c r="E79" s="30">
        <v>1</v>
      </c>
      <c r="F79" s="44">
        <v>0.9</v>
      </c>
      <c r="G79" s="65">
        <v>1.1</v>
      </c>
      <c r="H79" s="44">
        <f t="shared" si="0"/>
        <v>1.0230000000000001</v>
      </c>
      <c r="I79" s="66">
        <f t="shared" si="1"/>
        <v>538.4210526315791</v>
      </c>
      <c r="J79" s="68">
        <f t="shared" si="2"/>
        <v>0.9</v>
      </c>
      <c r="K79" s="52" t="s">
        <v>144</v>
      </c>
      <c r="L79" s="51" t="s">
        <v>145</v>
      </c>
      <c r="M79" s="48">
        <v>1</v>
      </c>
    </row>
    <row r="80" spans="2:13" ht="15.75">
      <c r="B80" s="11">
        <v>11</v>
      </c>
      <c r="C80" s="29" t="s">
        <v>76</v>
      </c>
      <c r="D80" s="46" t="s">
        <v>94</v>
      </c>
      <c r="E80" s="30">
        <v>1</v>
      </c>
      <c r="F80" s="44">
        <v>0.9</v>
      </c>
      <c r="G80" s="65">
        <v>1.1</v>
      </c>
      <c r="H80" s="44">
        <f t="shared" si="0"/>
        <v>1.0230000000000001</v>
      </c>
      <c r="I80" s="66">
        <f t="shared" si="1"/>
        <v>538.4210526315791</v>
      </c>
      <c r="J80" s="68">
        <f t="shared" si="2"/>
        <v>0.9</v>
      </c>
      <c r="K80" s="52" t="s">
        <v>146</v>
      </c>
      <c r="L80" s="51" t="s">
        <v>147</v>
      </c>
      <c r="M80" s="48">
        <v>1</v>
      </c>
    </row>
    <row r="81" spans="2:13" ht="15.75">
      <c r="B81" s="11">
        <v>12</v>
      </c>
      <c r="C81" s="29" t="s">
        <v>76</v>
      </c>
      <c r="D81" s="45" t="s">
        <v>95</v>
      </c>
      <c r="E81" s="30">
        <v>1</v>
      </c>
      <c r="F81" s="44">
        <v>0.9</v>
      </c>
      <c r="G81" s="65">
        <v>1.1</v>
      </c>
      <c r="H81" s="44">
        <f t="shared" si="0"/>
        <v>1.0230000000000001</v>
      </c>
      <c r="I81" s="66">
        <f t="shared" si="1"/>
        <v>538.4210526315791</v>
      </c>
      <c r="J81" s="68">
        <f t="shared" si="2"/>
        <v>0.9</v>
      </c>
      <c r="K81" s="52" t="s">
        <v>148</v>
      </c>
      <c r="L81" s="51" t="s">
        <v>149</v>
      </c>
      <c r="M81" s="48">
        <v>1</v>
      </c>
    </row>
    <row r="82" spans="2:13" ht="15.75">
      <c r="B82" s="11">
        <v>13</v>
      </c>
      <c r="C82" s="29" t="s">
        <v>76</v>
      </c>
      <c r="D82" s="45" t="s">
        <v>96</v>
      </c>
      <c r="E82" s="30">
        <v>1</v>
      </c>
      <c r="F82" s="44">
        <v>0.9</v>
      </c>
      <c r="G82" s="65">
        <v>1.1</v>
      </c>
      <c r="H82" s="44">
        <f t="shared" si="0"/>
        <v>1.0230000000000001</v>
      </c>
      <c r="I82" s="66">
        <f t="shared" si="1"/>
        <v>538.4210526315791</v>
      </c>
      <c r="J82" s="68">
        <f t="shared" si="2"/>
        <v>0.9</v>
      </c>
      <c r="K82" s="52" t="s">
        <v>150</v>
      </c>
      <c r="L82" s="51" t="s">
        <v>151</v>
      </c>
      <c r="M82" s="48">
        <v>1</v>
      </c>
    </row>
    <row r="83" spans="2:13" ht="15.75">
      <c r="B83" s="11">
        <v>14</v>
      </c>
      <c r="C83" s="29" t="s">
        <v>76</v>
      </c>
      <c r="D83" s="45" t="s">
        <v>97</v>
      </c>
      <c r="E83" s="30">
        <v>1</v>
      </c>
      <c r="F83" s="44">
        <v>0.9</v>
      </c>
      <c r="G83" s="65">
        <v>1.1</v>
      </c>
      <c r="H83" s="44">
        <f t="shared" si="0"/>
        <v>1.0230000000000001</v>
      </c>
      <c r="I83" s="66">
        <f t="shared" si="1"/>
        <v>538.4210526315791</v>
      </c>
      <c r="J83" s="68">
        <f t="shared" si="2"/>
        <v>0.9</v>
      </c>
      <c r="K83" s="52" t="s">
        <v>152</v>
      </c>
      <c r="L83" s="51" t="s">
        <v>153</v>
      </c>
      <c r="M83" s="48">
        <v>1</v>
      </c>
    </row>
    <row r="84" spans="2:13" ht="15.75">
      <c r="B84" s="11">
        <v>15</v>
      </c>
      <c r="C84" s="29" t="s">
        <v>76</v>
      </c>
      <c r="D84" s="45" t="s">
        <v>98</v>
      </c>
      <c r="E84" s="30">
        <v>1</v>
      </c>
      <c r="F84" s="44">
        <v>0.9</v>
      </c>
      <c r="G84" s="65">
        <v>1.1</v>
      </c>
      <c r="H84" s="44">
        <f t="shared" si="0"/>
        <v>1.0230000000000001</v>
      </c>
      <c r="I84" s="66">
        <f t="shared" si="1"/>
        <v>538.4210526315791</v>
      </c>
      <c r="J84" s="68">
        <f t="shared" si="2"/>
        <v>0.9</v>
      </c>
      <c r="K84" s="52" t="s">
        <v>154</v>
      </c>
      <c r="L84" s="51" t="s">
        <v>155</v>
      </c>
      <c r="M84" s="48">
        <v>1</v>
      </c>
    </row>
    <row r="85" spans="2:13" ht="15.75">
      <c r="B85" s="11">
        <v>16</v>
      </c>
      <c r="C85" s="29" t="s">
        <v>76</v>
      </c>
      <c r="D85" s="45" t="s">
        <v>99</v>
      </c>
      <c r="E85" s="30">
        <v>1</v>
      </c>
      <c r="F85" s="44">
        <v>0.9</v>
      </c>
      <c r="G85" s="65">
        <v>1.1</v>
      </c>
      <c r="H85" s="44">
        <f t="shared" si="0"/>
        <v>1.0230000000000001</v>
      </c>
      <c r="I85" s="66">
        <f t="shared" si="1"/>
        <v>538.4210526315791</v>
      </c>
      <c r="J85" s="68">
        <f t="shared" si="2"/>
        <v>0.9</v>
      </c>
      <c r="K85" s="52" t="s">
        <v>156</v>
      </c>
      <c r="L85" s="51" t="s">
        <v>157</v>
      </c>
      <c r="M85" s="48">
        <v>1</v>
      </c>
    </row>
    <row r="86" spans="2:13" ht="15.75">
      <c r="B86" s="11">
        <v>17</v>
      </c>
      <c r="C86" s="29" t="s">
        <v>76</v>
      </c>
      <c r="D86" s="45" t="s">
        <v>100</v>
      </c>
      <c r="E86" s="30">
        <v>1</v>
      </c>
      <c r="F86" s="44">
        <v>0.9</v>
      </c>
      <c r="G86" s="65">
        <v>1.1</v>
      </c>
      <c r="H86" s="44">
        <f t="shared" si="0"/>
        <v>1.0230000000000001</v>
      </c>
      <c r="I86" s="66">
        <f t="shared" si="1"/>
        <v>538.4210526315791</v>
      </c>
      <c r="J86" s="68">
        <f t="shared" si="2"/>
        <v>0.9</v>
      </c>
      <c r="K86" s="52" t="s">
        <v>158</v>
      </c>
      <c r="L86" s="51" t="s">
        <v>159</v>
      </c>
      <c r="M86" s="48">
        <v>1</v>
      </c>
    </row>
    <row r="87" spans="2:13" ht="15.75">
      <c r="B87" s="11">
        <v>18</v>
      </c>
      <c r="C87" s="29" t="s">
        <v>76</v>
      </c>
      <c r="D87" s="45" t="s">
        <v>101</v>
      </c>
      <c r="E87" s="30">
        <v>1</v>
      </c>
      <c r="F87" s="44">
        <v>0.9</v>
      </c>
      <c r="G87" s="65">
        <v>1.1</v>
      </c>
      <c r="H87" s="44">
        <f t="shared" si="0"/>
        <v>1.0230000000000001</v>
      </c>
      <c r="I87" s="66">
        <f t="shared" si="1"/>
        <v>538.4210526315791</v>
      </c>
      <c r="J87" s="68">
        <f t="shared" si="2"/>
        <v>0.9</v>
      </c>
      <c r="K87" s="52" t="s">
        <v>160</v>
      </c>
      <c r="L87" s="51" t="s">
        <v>161</v>
      </c>
      <c r="M87" s="48">
        <v>1</v>
      </c>
    </row>
    <row r="88" spans="2:13" ht="15.75">
      <c r="B88" s="11">
        <v>19</v>
      </c>
      <c r="C88" s="29" t="s">
        <v>76</v>
      </c>
      <c r="D88" s="45" t="s">
        <v>102</v>
      </c>
      <c r="E88" s="30">
        <v>1</v>
      </c>
      <c r="F88" s="44">
        <v>0.9</v>
      </c>
      <c r="G88" s="65">
        <v>1.1</v>
      </c>
      <c r="H88" s="44">
        <f t="shared" si="0"/>
        <v>1.0230000000000001</v>
      </c>
      <c r="I88" s="66">
        <f t="shared" si="1"/>
        <v>538.4210526315791</v>
      </c>
      <c r="J88" s="68">
        <f t="shared" si="2"/>
        <v>0.9</v>
      </c>
      <c r="K88" s="52" t="s">
        <v>162</v>
      </c>
      <c r="L88" s="51" t="s">
        <v>163</v>
      </c>
      <c r="M88" s="48">
        <v>1</v>
      </c>
    </row>
    <row r="89" spans="2:13" ht="15.75">
      <c r="B89" s="11">
        <v>20</v>
      </c>
      <c r="C89" s="29" t="s">
        <v>76</v>
      </c>
      <c r="D89" s="45" t="s">
        <v>103</v>
      </c>
      <c r="E89" s="30">
        <v>1</v>
      </c>
      <c r="F89" s="44">
        <v>0.9</v>
      </c>
      <c r="G89" s="65">
        <v>1.1</v>
      </c>
      <c r="H89" s="44">
        <f t="shared" si="0"/>
        <v>1.0230000000000001</v>
      </c>
      <c r="I89" s="66">
        <f t="shared" si="1"/>
        <v>538.4210526315791</v>
      </c>
      <c r="J89" s="68">
        <f t="shared" si="2"/>
        <v>0.9</v>
      </c>
      <c r="K89" s="52" t="s">
        <v>164</v>
      </c>
      <c r="L89" s="51" t="s">
        <v>165</v>
      </c>
      <c r="M89" s="48">
        <v>1</v>
      </c>
    </row>
    <row r="90" spans="2:13" ht="15.75">
      <c r="B90" s="11">
        <v>21</v>
      </c>
      <c r="C90" s="29" t="s">
        <v>76</v>
      </c>
      <c r="D90" s="45" t="s">
        <v>104</v>
      </c>
      <c r="E90" s="30">
        <v>1</v>
      </c>
      <c r="F90" s="44">
        <v>0.9</v>
      </c>
      <c r="G90" s="65">
        <v>1.1</v>
      </c>
      <c r="H90" s="44">
        <f t="shared" si="0"/>
        <v>1.0230000000000001</v>
      </c>
      <c r="I90" s="66">
        <f t="shared" si="1"/>
        <v>538.4210526315791</v>
      </c>
      <c r="J90" s="68">
        <f t="shared" si="2"/>
        <v>0.9</v>
      </c>
      <c r="K90" s="52" t="s">
        <v>166</v>
      </c>
      <c r="L90" s="51" t="s">
        <v>167</v>
      </c>
      <c r="M90" s="48">
        <v>1</v>
      </c>
    </row>
    <row r="91" spans="2:13" ht="15.75">
      <c r="B91" s="11">
        <v>22</v>
      </c>
      <c r="C91" s="29" t="s">
        <v>76</v>
      </c>
      <c r="D91" s="45" t="s">
        <v>105</v>
      </c>
      <c r="E91" s="30">
        <v>1</v>
      </c>
      <c r="F91" s="44">
        <v>0.9</v>
      </c>
      <c r="G91" s="65">
        <v>1.1</v>
      </c>
      <c r="H91" s="44">
        <f t="shared" si="0"/>
        <v>1.0230000000000001</v>
      </c>
      <c r="I91" s="66">
        <f t="shared" si="1"/>
        <v>538.4210526315791</v>
      </c>
      <c r="J91" s="68">
        <f t="shared" si="2"/>
        <v>0.9</v>
      </c>
      <c r="K91" s="52" t="s">
        <v>168</v>
      </c>
      <c r="L91" s="51" t="s">
        <v>169</v>
      </c>
      <c r="M91" s="48">
        <v>1</v>
      </c>
    </row>
    <row r="92" spans="2:13" ht="15.75">
      <c r="B92" s="11">
        <v>23</v>
      </c>
      <c r="C92" s="29" t="s">
        <v>76</v>
      </c>
      <c r="D92" s="45" t="s">
        <v>106</v>
      </c>
      <c r="E92" s="30">
        <v>1</v>
      </c>
      <c r="F92" s="44">
        <v>0.9</v>
      </c>
      <c r="G92" s="65">
        <v>1.1</v>
      </c>
      <c r="H92" s="44">
        <f t="shared" si="0"/>
        <v>1.0230000000000001</v>
      </c>
      <c r="I92" s="66">
        <f t="shared" si="1"/>
        <v>538.4210526315791</v>
      </c>
      <c r="J92" s="68">
        <f t="shared" si="2"/>
        <v>0.9</v>
      </c>
      <c r="K92" s="52" t="s">
        <v>170</v>
      </c>
      <c r="L92" s="51" t="s">
        <v>171</v>
      </c>
      <c r="M92" s="48">
        <v>1</v>
      </c>
    </row>
    <row r="93" spans="2:13" ht="15.75">
      <c r="B93" s="11">
        <v>24</v>
      </c>
      <c r="C93" s="29" t="s">
        <v>76</v>
      </c>
      <c r="D93" s="45" t="s">
        <v>107</v>
      </c>
      <c r="E93" s="30">
        <v>1</v>
      </c>
      <c r="F93" s="44">
        <v>0.9</v>
      </c>
      <c r="G93" s="65">
        <v>1.1</v>
      </c>
      <c r="H93" s="44">
        <f t="shared" si="0"/>
        <v>1.0230000000000001</v>
      </c>
      <c r="I93" s="66">
        <f t="shared" si="1"/>
        <v>538.4210526315791</v>
      </c>
      <c r="J93" s="68">
        <f t="shared" si="2"/>
        <v>0.9</v>
      </c>
      <c r="K93" s="52" t="s">
        <v>172</v>
      </c>
      <c r="L93" s="51" t="s">
        <v>173</v>
      </c>
      <c r="M93" s="48">
        <v>1</v>
      </c>
    </row>
    <row r="94" spans="2:13" ht="15.75">
      <c r="B94" s="11">
        <v>25</v>
      </c>
      <c r="C94" s="29" t="s">
        <v>76</v>
      </c>
      <c r="D94" s="45" t="s">
        <v>108</v>
      </c>
      <c r="E94" s="30">
        <v>1</v>
      </c>
      <c r="F94" s="44">
        <v>0.9</v>
      </c>
      <c r="G94" s="65">
        <v>1.1</v>
      </c>
      <c r="H94" s="44">
        <f t="shared" si="0"/>
        <v>1.0230000000000001</v>
      </c>
      <c r="I94" s="66">
        <f t="shared" si="1"/>
        <v>538.4210526315791</v>
      </c>
      <c r="J94" s="68">
        <f t="shared" si="2"/>
        <v>0.9</v>
      </c>
      <c r="K94" s="52" t="s">
        <v>174</v>
      </c>
      <c r="L94" s="51" t="s">
        <v>175</v>
      </c>
      <c r="M94" s="48">
        <v>1</v>
      </c>
    </row>
    <row r="95" spans="2:13" ht="15.75">
      <c r="B95" s="11">
        <v>26</v>
      </c>
      <c r="C95" s="29" t="s">
        <v>76</v>
      </c>
      <c r="D95" s="45" t="s">
        <v>109</v>
      </c>
      <c r="E95" s="30">
        <v>1</v>
      </c>
      <c r="F95" s="44">
        <v>0.9</v>
      </c>
      <c r="G95" s="65">
        <v>1.1</v>
      </c>
      <c r="H95" s="44">
        <f t="shared" si="0"/>
        <v>1.0230000000000001</v>
      </c>
      <c r="I95" s="66">
        <f t="shared" si="1"/>
        <v>538.4210526315791</v>
      </c>
      <c r="J95" s="68">
        <f t="shared" si="2"/>
        <v>0.9</v>
      </c>
      <c r="K95" s="52" t="s">
        <v>176</v>
      </c>
      <c r="L95" s="51" t="s">
        <v>177</v>
      </c>
      <c r="M95" s="48">
        <v>1</v>
      </c>
    </row>
    <row r="96" spans="2:13" ht="15.75">
      <c r="B96" s="11">
        <v>27</v>
      </c>
      <c r="C96" s="29" t="s">
        <v>76</v>
      </c>
      <c r="D96" s="45" t="s">
        <v>110</v>
      </c>
      <c r="E96" s="30">
        <v>1</v>
      </c>
      <c r="F96" s="44">
        <v>0.9</v>
      </c>
      <c r="G96" s="65">
        <v>1.1</v>
      </c>
      <c r="H96" s="44">
        <f t="shared" si="0"/>
        <v>1.0230000000000001</v>
      </c>
      <c r="I96" s="66">
        <f t="shared" si="1"/>
        <v>538.4210526315791</v>
      </c>
      <c r="J96" s="68">
        <f t="shared" si="2"/>
        <v>0.9</v>
      </c>
      <c r="K96" s="52" t="s">
        <v>178</v>
      </c>
      <c r="L96" s="51" t="s">
        <v>179</v>
      </c>
      <c r="M96" s="48">
        <v>1</v>
      </c>
    </row>
    <row r="97" spans="2:13" ht="15.75">
      <c r="B97" s="11">
        <v>28</v>
      </c>
      <c r="C97" s="29" t="s">
        <v>76</v>
      </c>
      <c r="D97" s="45" t="s">
        <v>111</v>
      </c>
      <c r="E97" s="30">
        <v>1</v>
      </c>
      <c r="F97" s="44">
        <v>0.9</v>
      </c>
      <c r="G97" s="65">
        <v>1.1</v>
      </c>
      <c r="H97" s="44">
        <f t="shared" si="0"/>
        <v>1.0230000000000001</v>
      </c>
      <c r="I97" s="66">
        <f t="shared" si="1"/>
        <v>538.4210526315791</v>
      </c>
      <c r="J97" s="68">
        <f t="shared" si="2"/>
        <v>0.9</v>
      </c>
      <c r="K97" s="52" t="s">
        <v>180</v>
      </c>
      <c r="L97" s="51" t="s">
        <v>181</v>
      </c>
      <c r="M97" s="48">
        <v>1</v>
      </c>
    </row>
    <row r="98" spans="2:13" ht="15.75">
      <c r="B98" s="11">
        <v>29</v>
      </c>
      <c r="C98" s="29" t="s">
        <v>76</v>
      </c>
      <c r="D98" s="45" t="s">
        <v>112</v>
      </c>
      <c r="E98" s="30">
        <v>1</v>
      </c>
      <c r="F98" s="44">
        <v>0.9</v>
      </c>
      <c r="G98" s="65">
        <v>1.1</v>
      </c>
      <c r="H98" s="44">
        <f t="shared" si="0"/>
        <v>1.0230000000000001</v>
      </c>
      <c r="I98" s="66">
        <f t="shared" si="1"/>
        <v>538.4210526315791</v>
      </c>
      <c r="J98" s="68">
        <f t="shared" si="2"/>
        <v>0.9</v>
      </c>
      <c r="K98" s="52" t="s">
        <v>182</v>
      </c>
      <c r="L98" s="51" t="s">
        <v>183</v>
      </c>
      <c r="M98" s="48">
        <v>1</v>
      </c>
    </row>
    <row r="99" spans="2:13" ht="15.75">
      <c r="B99" s="11">
        <v>30</v>
      </c>
      <c r="C99" s="29" t="s">
        <v>76</v>
      </c>
      <c r="D99" s="45" t="s">
        <v>113</v>
      </c>
      <c r="E99" s="30">
        <v>1</v>
      </c>
      <c r="F99" s="44">
        <v>0.9</v>
      </c>
      <c r="G99" s="65">
        <v>1.1</v>
      </c>
      <c r="H99" s="44">
        <f t="shared" si="0"/>
        <v>1.0230000000000001</v>
      </c>
      <c r="I99" s="66">
        <f t="shared" si="1"/>
        <v>538.4210526315791</v>
      </c>
      <c r="J99" s="68">
        <f t="shared" si="2"/>
        <v>0.9</v>
      </c>
      <c r="K99" s="52" t="s">
        <v>184</v>
      </c>
      <c r="L99" s="51" t="s">
        <v>185</v>
      </c>
      <c r="M99" s="48">
        <v>1</v>
      </c>
    </row>
    <row r="100" spans="2:13" ht="15.75">
      <c r="B100" s="11">
        <v>31</v>
      </c>
      <c r="C100" s="29" t="s">
        <v>76</v>
      </c>
      <c r="D100" s="45" t="s">
        <v>114</v>
      </c>
      <c r="E100" s="30">
        <v>1</v>
      </c>
      <c r="F100" s="44">
        <v>0.9</v>
      </c>
      <c r="G100" s="65">
        <v>1.1</v>
      </c>
      <c r="H100" s="44">
        <f t="shared" si="0"/>
        <v>1.0230000000000001</v>
      </c>
      <c r="I100" s="66">
        <f t="shared" si="1"/>
        <v>538.4210526315791</v>
      </c>
      <c r="J100" s="68">
        <f t="shared" si="2"/>
        <v>0.9</v>
      </c>
      <c r="K100" s="52" t="s">
        <v>186</v>
      </c>
      <c r="L100" s="51" t="s">
        <v>187</v>
      </c>
      <c r="M100" s="48">
        <v>1</v>
      </c>
    </row>
    <row r="101" spans="2:13" ht="15.75">
      <c r="B101" s="11">
        <v>32</v>
      </c>
      <c r="C101" s="29" t="s">
        <v>76</v>
      </c>
      <c r="D101" s="45" t="s">
        <v>115</v>
      </c>
      <c r="E101" s="30">
        <v>1</v>
      </c>
      <c r="F101" s="44">
        <v>0.9</v>
      </c>
      <c r="G101" s="65">
        <v>1.1</v>
      </c>
      <c r="H101" s="44">
        <f t="shared" si="0"/>
        <v>1.0230000000000001</v>
      </c>
      <c r="I101" s="66">
        <f t="shared" si="1"/>
        <v>538.4210526315791</v>
      </c>
      <c r="J101" s="68">
        <f t="shared" si="2"/>
        <v>0.9</v>
      </c>
      <c r="K101" s="52" t="s">
        <v>188</v>
      </c>
      <c r="L101" s="51" t="s">
        <v>189</v>
      </c>
      <c r="M101" s="48">
        <v>1</v>
      </c>
    </row>
    <row r="102" spans="2:13" ht="15.75">
      <c r="B102" s="11">
        <v>33</v>
      </c>
      <c r="C102" s="29" t="s">
        <v>76</v>
      </c>
      <c r="D102" s="45" t="s">
        <v>98</v>
      </c>
      <c r="E102" s="30">
        <v>1</v>
      </c>
      <c r="F102" s="44">
        <v>0.9</v>
      </c>
      <c r="G102" s="65">
        <v>1.1</v>
      </c>
      <c r="H102" s="44">
        <f t="shared" si="0"/>
        <v>1.0230000000000001</v>
      </c>
      <c r="I102" s="66">
        <f t="shared" si="1"/>
        <v>538.4210526315791</v>
      </c>
      <c r="J102" s="68">
        <f t="shared" si="2"/>
        <v>0.9</v>
      </c>
      <c r="K102" s="52" t="s">
        <v>190</v>
      </c>
      <c r="L102" s="51" t="s">
        <v>191</v>
      </c>
      <c r="M102" s="48">
        <v>1</v>
      </c>
    </row>
    <row r="103" spans="2:13" ht="15.75">
      <c r="B103" s="11">
        <v>34</v>
      </c>
      <c r="C103" s="29" t="s">
        <v>76</v>
      </c>
      <c r="D103" s="45" t="s">
        <v>116</v>
      </c>
      <c r="E103" s="30">
        <v>1</v>
      </c>
      <c r="F103" s="44">
        <v>0.9</v>
      </c>
      <c r="G103" s="65">
        <v>1.1</v>
      </c>
      <c r="H103" s="44">
        <f t="shared" si="0"/>
        <v>1.0230000000000001</v>
      </c>
      <c r="I103" s="66">
        <f t="shared" si="1"/>
        <v>538.4210526315791</v>
      </c>
      <c r="J103" s="68">
        <f t="shared" si="2"/>
        <v>0.9</v>
      </c>
      <c r="K103" s="52" t="s">
        <v>192</v>
      </c>
      <c r="L103" s="51" t="s">
        <v>193</v>
      </c>
      <c r="M103" s="48">
        <v>1</v>
      </c>
    </row>
    <row r="104" spans="2:13" ht="15.75">
      <c r="B104" s="11">
        <v>35</v>
      </c>
      <c r="C104" s="29" t="s">
        <v>76</v>
      </c>
      <c r="D104" s="45" t="s">
        <v>117</v>
      </c>
      <c r="E104" s="30">
        <v>1</v>
      </c>
      <c r="F104" s="44">
        <v>0.9</v>
      </c>
      <c r="G104" s="65">
        <v>1.1</v>
      </c>
      <c r="H104" s="44">
        <f t="shared" si="0"/>
        <v>1.0230000000000001</v>
      </c>
      <c r="I104" s="66">
        <f t="shared" si="1"/>
        <v>538.4210526315791</v>
      </c>
      <c r="J104" s="68">
        <f aca="true" t="shared" si="3" ref="J104:J116">F104</f>
        <v>0.9</v>
      </c>
      <c r="K104" s="52" t="s">
        <v>194</v>
      </c>
      <c r="L104" s="51" t="s">
        <v>195</v>
      </c>
      <c r="M104" s="48">
        <v>1</v>
      </c>
    </row>
    <row r="105" spans="2:13" ht="15.75">
      <c r="B105" s="11">
        <v>36</v>
      </c>
      <c r="C105" s="29" t="s">
        <v>76</v>
      </c>
      <c r="D105" s="45" t="s">
        <v>118</v>
      </c>
      <c r="E105" s="30">
        <v>1</v>
      </c>
      <c r="F105" s="44">
        <v>0.9</v>
      </c>
      <c r="G105" s="65">
        <v>1.1</v>
      </c>
      <c r="H105" s="44">
        <f t="shared" si="0"/>
        <v>1.0230000000000001</v>
      </c>
      <c r="I105" s="66">
        <f t="shared" si="1"/>
        <v>538.4210526315791</v>
      </c>
      <c r="J105" s="68">
        <f t="shared" si="3"/>
        <v>0.9</v>
      </c>
      <c r="K105" s="52" t="s">
        <v>196</v>
      </c>
      <c r="L105" s="51" t="s">
        <v>197</v>
      </c>
      <c r="M105" s="48">
        <v>1</v>
      </c>
    </row>
    <row r="106" spans="2:13" ht="15.75">
      <c r="B106" s="11">
        <v>37</v>
      </c>
      <c r="C106" s="29" t="s">
        <v>76</v>
      </c>
      <c r="D106" s="45" t="s">
        <v>119</v>
      </c>
      <c r="E106" s="30">
        <v>1</v>
      </c>
      <c r="F106" s="44">
        <v>0.9</v>
      </c>
      <c r="G106" s="65">
        <v>1.1</v>
      </c>
      <c r="H106" s="44">
        <f t="shared" si="0"/>
        <v>1.0230000000000001</v>
      </c>
      <c r="I106" s="66">
        <f t="shared" si="1"/>
        <v>538.4210526315791</v>
      </c>
      <c r="J106" s="68">
        <f t="shared" si="3"/>
        <v>0.9</v>
      </c>
      <c r="K106" s="52" t="s">
        <v>329</v>
      </c>
      <c r="L106" s="51" t="s">
        <v>330</v>
      </c>
      <c r="M106" s="48">
        <v>1</v>
      </c>
    </row>
    <row r="107" spans="2:13" ht="15.75">
      <c r="B107" s="11">
        <v>38</v>
      </c>
      <c r="C107" s="29" t="s">
        <v>76</v>
      </c>
      <c r="D107" s="45" t="s">
        <v>292</v>
      </c>
      <c r="E107" s="30">
        <v>1</v>
      </c>
      <c r="F107" s="44">
        <v>0.9</v>
      </c>
      <c r="G107" s="65">
        <v>1.1</v>
      </c>
      <c r="H107" s="44">
        <f t="shared" si="0"/>
        <v>1.0230000000000001</v>
      </c>
      <c r="I107" s="66">
        <f t="shared" si="1"/>
        <v>538.4210526315791</v>
      </c>
      <c r="J107" s="68">
        <f t="shared" si="3"/>
        <v>0.9</v>
      </c>
      <c r="K107" s="52" t="s">
        <v>345</v>
      </c>
      <c r="L107" s="51" t="s">
        <v>346</v>
      </c>
      <c r="M107" s="48">
        <v>1</v>
      </c>
    </row>
    <row r="108" spans="2:13" ht="15.75">
      <c r="B108" s="11">
        <v>39</v>
      </c>
      <c r="C108" s="29" t="s">
        <v>76</v>
      </c>
      <c r="D108" s="45" t="s">
        <v>293</v>
      </c>
      <c r="E108" s="30">
        <v>1</v>
      </c>
      <c r="F108" s="44">
        <v>0.9</v>
      </c>
      <c r="G108" s="65">
        <v>1.1</v>
      </c>
      <c r="H108" s="44">
        <f t="shared" si="0"/>
        <v>1.0230000000000001</v>
      </c>
      <c r="I108" s="66">
        <f t="shared" si="1"/>
        <v>538.4210526315791</v>
      </c>
      <c r="J108" s="68">
        <f t="shared" si="3"/>
        <v>0.9</v>
      </c>
      <c r="K108" s="52" t="s">
        <v>347</v>
      </c>
      <c r="L108" s="51" t="s">
        <v>348</v>
      </c>
      <c r="M108" s="48">
        <v>1</v>
      </c>
    </row>
    <row r="109" spans="2:13" ht="15.75">
      <c r="B109" s="11">
        <v>40</v>
      </c>
      <c r="C109" s="29" t="s">
        <v>76</v>
      </c>
      <c r="D109" s="45" t="s">
        <v>294</v>
      </c>
      <c r="E109" s="30">
        <v>1</v>
      </c>
      <c r="F109" s="44">
        <v>0.9</v>
      </c>
      <c r="G109" s="65">
        <v>1.1</v>
      </c>
      <c r="H109" s="44">
        <f t="shared" si="0"/>
        <v>1.0230000000000001</v>
      </c>
      <c r="I109" s="66">
        <f t="shared" si="1"/>
        <v>538.4210526315791</v>
      </c>
      <c r="J109" s="68">
        <f t="shared" si="3"/>
        <v>0.9</v>
      </c>
      <c r="K109" s="52" t="s">
        <v>331</v>
      </c>
      <c r="L109" s="51" t="s">
        <v>332</v>
      </c>
      <c r="M109" s="48">
        <v>1</v>
      </c>
    </row>
    <row r="110" spans="2:13" ht="15.75">
      <c r="B110" s="11">
        <v>41</v>
      </c>
      <c r="C110" s="29" t="s">
        <v>76</v>
      </c>
      <c r="D110" s="45" t="s">
        <v>295</v>
      </c>
      <c r="E110" s="30">
        <v>1</v>
      </c>
      <c r="F110" s="44">
        <v>0.9</v>
      </c>
      <c r="G110" s="65">
        <v>1.1</v>
      </c>
      <c r="H110" s="44">
        <f t="shared" si="0"/>
        <v>1.0230000000000001</v>
      </c>
      <c r="I110" s="66">
        <f t="shared" si="1"/>
        <v>538.4210526315791</v>
      </c>
      <c r="J110" s="68">
        <f t="shared" si="3"/>
        <v>0.9</v>
      </c>
      <c r="K110" s="52" t="s">
        <v>349</v>
      </c>
      <c r="L110" s="51" t="s">
        <v>270</v>
      </c>
      <c r="M110" s="48">
        <v>1</v>
      </c>
    </row>
    <row r="111" spans="2:13" ht="15.75">
      <c r="B111" s="11">
        <v>42</v>
      </c>
      <c r="C111" s="29" t="s">
        <v>76</v>
      </c>
      <c r="D111" s="45" t="s">
        <v>296</v>
      </c>
      <c r="E111" s="30">
        <v>1</v>
      </c>
      <c r="F111" s="44">
        <v>0.9</v>
      </c>
      <c r="G111" s="65">
        <v>1.1</v>
      </c>
      <c r="H111" s="44">
        <f t="shared" si="0"/>
        <v>1.0230000000000001</v>
      </c>
      <c r="I111" s="66">
        <f t="shared" si="1"/>
        <v>538.4210526315791</v>
      </c>
      <c r="J111" s="68">
        <f t="shared" si="3"/>
        <v>0.9</v>
      </c>
      <c r="K111" s="52" t="s">
        <v>186</v>
      </c>
      <c r="L111" s="51" t="s">
        <v>187</v>
      </c>
      <c r="M111" s="48">
        <v>1</v>
      </c>
    </row>
    <row r="112" spans="2:13" ht="15.75">
      <c r="B112" s="11">
        <v>43</v>
      </c>
      <c r="C112" s="29" t="s">
        <v>76</v>
      </c>
      <c r="D112" s="45" t="s">
        <v>297</v>
      </c>
      <c r="E112" s="30">
        <v>1</v>
      </c>
      <c r="F112" s="44">
        <v>0.9</v>
      </c>
      <c r="G112" s="65">
        <v>1.1</v>
      </c>
      <c r="H112" s="44">
        <f t="shared" si="0"/>
        <v>1.0230000000000001</v>
      </c>
      <c r="I112" s="66">
        <f t="shared" si="1"/>
        <v>538.4210526315791</v>
      </c>
      <c r="J112" s="68">
        <f t="shared" si="3"/>
        <v>0.9</v>
      </c>
      <c r="K112" s="52" t="s">
        <v>333</v>
      </c>
      <c r="L112" s="51" t="s">
        <v>334</v>
      </c>
      <c r="M112" s="48">
        <v>1</v>
      </c>
    </row>
    <row r="113" spans="2:13" ht="15.75">
      <c r="B113" s="11">
        <v>44</v>
      </c>
      <c r="C113" s="29" t="s">
        <v>76</v>
      </c>
      <c r="D113" s="45" t="s">
        <v>298</v>
      </c>
      <c r="E113" s="30">
        <v>1</v>
      </c>
      <c r="F113" s="44">
        <v>0.9</v>
      </c>
      <c r="G113" s="65">
        <v>1.1</v>
      </c>
      <c r="H113" s="44">
        <f t="shared" si="0"/>
        <v>1.0230000000000001</v>
      </c>
      <c r="I113" s="66">
        <f t="shared" si="1"/>
        <v>538.4210526315791</v>
      </c>
      <c r="J113" s="68">
        <f t="shared" si="3"/>
        <v>0.9</v>
      </c>
      <c r="K113" s="52" t="s">
        <v>182</v>
      </c>
      <c r="L113" s="51" t="s">
        <v>183</v>
      </c>
      <c r="M113" s="48">
        <v>1</v>
      </c>
    </row>
    <row r="114" spans="2:13" ht="15.75">
      <c r="B114" s="11">
        <v>45</v>
      </c>
      <c r="C114" s="29" t="s">
        <v>76</v>
      </c>
      <c r="D114" s="45" t="s">
        <v>299</v>
      </c>
      <c r="E114" s="30">
        <v>1</v>
      </c>
      <c r="F114" s="44">
        <v>0.9</v>
      </c>
      <c r="G114" s="65">
        <v>1.1</v>
      </c>
      <c r="H114" s="44">
        <f t="shared" si="0"/>
        <v>1.0230000000000001</v>
      </c>
      <c r="I114" s="66">
        <f t="shared" si="1"/>
        <v>538.4210526315791</v>
      </c>
      <c r="J114" s="68">
        <f t="shared" si="3"/>
        <v>0.9</v>
      </c>
      <c r="K114" s="52" t="s">
        <v>182</v>
      </c>
      <c r="L114" s="51" t="s">
        <v>183</v>
      </c>
      <c r="M114" s="48">
        <v>1</v>
      </c>
    </row>
    <row r="115" spans="2:13" ht="15.75">
      <c r="B115" s="11">
        <v>46</v>
      </c>
      <c r="C115" s="29" t="s">
        <v>76</v>
      </c>
      <c r="D115" s="45" t="s">
        <v>300</v>
      </c>
      <c r="E115" s="30">
        <v>1</v>
      </c>
      <c r="F115" s="44">
        <v>0.9</v>
      </c>
      <c r="G115" s="65">
        <v>1.1</v>
      </c>
      <c r="H115" s="44">
        <f t="shared" si="0"/>
        <v>1.0230000000000001</v>
      </c>
      <c r="I115" s="66">
        <f t="shared" si="1"/>
        <v>538.4210526315791</v>
      </c>
      <c r="J115" s="68">
        <f t="shared" si="3"/>
        <v>0.9</v>
      </c>
      <c r="K115" s="52" t="s">
        <v>182</v>
      </c>
      <c r="L115" s="51" t="s">
        <v>183</v>
      </c>
      <c r="M115" s="48">
        <v>1</v>
      </c>
    </row>
    <row r="116" spans="2:13" ht="15.75">
      <c r="B116" s="11">
        <v>47</v>
      </c>
      <c r="C116" s="29" t="s">
        <v>76</v>
      </c>
      <c r="D116" s="45" t="s">
        <v>301</v>
      </c>
      <c r="E116" s="30">
        <v>1</v>
      </c>
      <c r="F116" s="44">
        <v>0.9</v>
      </c>
      <c r="G116" s="65">
        <v>1.1</v>
      </c>
      <c r="H116" s="44">
        <f t="shared" si="0"/>
        <v>1.0230000000000001</v>
      </c>
      <c r="I116" s="66">
        <f t="shared" si="1"/>
        <v>538.4210526315791</v>
      </c>
      <c r="J116" s="68">
        <f t="shared" si="3"/>
        <v>0.9</v>
      </c>
      <c r="K116" s="52" t="s">
        <v>335</v>
      </c>
      <c r="L116" s="51" t="s">
        <v>336</v>
      </c>
      <c r="M116" s="48">
        <v>1</v>
      </c>
    </row>
    <row r="117" spans="2:13" ht="15.75">
      <c r="B117" s="11">
        <v>48</v>
      </c>
      <c r="C117" s="45" t="s">
        <v>85</v>
      </c>
      <c r="D117" s="45" t="s">
        <v>120</v>
      </c>
      <c r="E117" s="30">
        <v>1</v>
      </c>
      <c r="F117" s="27" t="s">
        <v>224</v>
      </c>
      <c r="G117" s="69">
        <v>0.54</v>
      </c>
      <c r="H117" s="44">
        <f>G117*0.15</f>
        <v>0.081</v>
      </c>
      <c r="I117" s="66">
        <f t="shared" si="1"/>
        <v>42.63157894736842</v>
      </c>
      <c r="J117" s="67" t="s">
        <v>83</v>
      </c>
      <c r="K117" s="52" t="s">
        <v>198</v>
      </c>
      <c r="L117" s="51" t="s">
        <v>199</v>
      </c>
      <c r="M117" s="48">
        <v>1</v>
      </c>
    </row>
    <row r="118" spans="2:13" ht="15.75">
      <c r="B118" s="11">
        <v>49</v>
      </c>
      <c r="C118" s="45" t="s">
        <v>86</v>
      </c>
      <c r="D118" s="45" t="s">
        <v>121</v>
      </c>
      <c r="E118" s="30">
        <v>1</v>
      </c>
      <c r="F118" s="27" t="s">
        <v>224</v>
      </c>
      <c r="G118" s="69">
        <v>0.52</v>
      </c>
      <c r="H118" s="44">
        <f aca="true" t="shared" si="4" ref="H118:H169">G118*0.15</f>
        <v>0.078</v>
      </c>
      <c r="I118" s="66">
        <f t="shared" si="1"/>
        <v>41.05263157894737</v>
      </c>
      <c r="J118" s="67" t="s">
        <v>83</v>
      </c>
      <c r="K118" s="52" t="s">
        <v>200</v>
      </c>
      <c r="L118" s="51" t="s">
        <v>201</v>
      </c>
      <c r="M118" s="48">
        <v>1</v>
      </c>
    </row>
    <row r="119" spans="2:13" ht="15.75">
      <c r="B119" s="11">
        <v>50</v>
      </c>
      <c r="C119" s="45" t="s">
        <v>86</v>
      </c>
      <c r="D119" s="45" t="s">
        <v>104</v>
      </c>
      <c r="E119" s="30">
        <v>1</v>
      </c>
      <c r="F119" s="27" t="s">
        <v>224</v>
      </c>
      <c r="G119" s="69">
        <v>0.52</v>
      </c>
      <c r="H119" s="44">
        <f t="shared" si="4"/>
        <v>0.078</v>
      </c>
      <c r="I119" s="66">
        <f t="shared" si="1"/>
        <v>41.05263157894737</v>
      </c>
      <c r="J119" s="67" t="s">
        <v>83</v>
      </c>
      <c r="K119" s="52" t="s">
        <v>202</v>
      </c>
      <c r="L119" s="51" t="s">
        <v>203</v>
      </c>
      <c r="M119" s="48">
        <v>1</v>
      </c>
    </row>
    <row r="120" spans="2:13" ht="15.75">
      <c r="B120" s="11">
        <v>51</v>
      </c>
      <c r="C120" s="45" t="s">
        <v>86</v>
      </c>
      <c r="D120" s="45" t="s">
        <v>122</v>
      </c>
      <c r="E120" s="30">
        <v>1</v>
      </c>
      <c r="F120" s="27" t="s">
        <v>224</v>
      </c>
      <c r="G120" s="69">
        <v>0.52</v>
      </c>
      <c r="H120" s="44">
        <f t="shared" si="4"/>
        <v>0.078</v>
      </c>
      <c r="I120" s="66">
        <f t="shared" si="1"/>
        <v>41.05263157894737</v>
      </c>
      <c r="J120" s="67" t="s">
        <v>83</v>
      </c>
      <c r="K120" s="52" t="s">
        <v>204</v>
      </c>
      <c r="L120" s="51" t="s">
        <v>205</v>
      </c>
      <c r="M120" s="48">
        <v>1</v>
      </c>
    </row>
    <row r="121" spans="2:13" ht="15.75">
      <c r="B121" s="11">
        <v>52</v>
      </c>
      <c r="C121" s="45" t="s">
        <v>86</v>
      </c>
      <c r="D121" s="45" t="s">
        <v>123</v>
      </c>
      <c r="E121" s="30">
        <v>1</v>
      </c>
      <c r="F121" s="27" t="s">
        <v>224</v>
      </c>
      <c r="G121" s="69">
        <v>0.52</v>
      </c>
      <c r="H121" s="44">
        <f t="shared" si="4"/>
        <v>0.078</v>
      </c>
      <c r="I121" s="66">
        <f t="shared" si="1"/>
        <v>41.05263157894737</v>
      </c>
      <c r="J121" s="67" t="s">
        <v>83</v>
      </c>
      <c r="K121" s="52" t="s">
        <v>206</v>
      </c>
      <c r="L121" s="51" t="s">
        <v>207</v>
      </c>
      <c r="M121" s="48">
        <v>1</v>
      </c>
    </row>
    <row r="122" spans="2:13" ht="15.75">
      <c r="B122" s="11">
        <v>53</v>
      </c>
      <c r="C122" s="45" t="s">
        <v>86</v>
      </c>
      <c r="D122" s="45" t="s">
        <v>124</v>
      </c>
      <c r="E122" s="30">
        <v>1</v>
      </c>
      <c r="F122" s="27" t="s">
        <v>224</v>
      </c>
      <c r="G122" s="69">
        <v>0.52</v>
      </c>
      <c r="H122" s="44">
        <f t="shared" si="4"/>
        <v>0.078</v>
      </c>
      <c r="I122" s="66">
        <f t="shared" si="1"/>
        <v>41.05263157894737</v>
      </c>
      <c r="J122" s="67" t="s">
        <v>83</v>
      </c>
      <c r="K122" s="52" t="s">
        <v>208</v>
      </c>
      <c r="L122" s="51" t="s">
        <v>209</v>
      </c>
      <c r="M122" s="48">
        <v>1</v>
      </c>
    </row>
    <row r="123" spans="2:13" ht="15.75">
      <c r="B123" s="11">
        <v>54</v>
      </c>
      <c r="C123" s="45" t="s">
        <v>86</v>
      </c>
      <c r="D123" s="45" t="s">
        <v>125</v>
      </c>
      <c r="E123" s="30">
        <v>1</v>
      </c>
      <c r="F123" s="27" t="s">
        <v>224</v>
      </c>
      <c r="G123" s="69">
        <v>0.52</v>
      </c>
      <c r="H123" s="44">
        <f t="shared" si="4"/>
        <v>0.078</v>
      </c>
      <c r="I123" s="66">
        <f t="shared" si="1"/>
        <v>41.05263157894737</v>
      </c>
      <c r="J123" s="67" t="s">
        <v>83</v>
      </c>
      <c r="K123" s="52" t="s">
        <v>210</v>
      </c>
      <c r="L123" s="51" t="s">
        <v>211</v>
      </c>
      <c r="M123" s="48">
        <v>1</v>
      </c>
    </row>
    <row r="124" spans="2:13" ht="15.75">
      <c r="B124" s="11">
        <v>55</v>
      </c>
      <c r="C124" s="45" t="s">
        <v>85</v>
      </c>
      <c r="D124" s="45" t="s">
        <v>126</v>
      </c>
      <c r="E124" s="30">
        <v>1</v>
      </c>
      <c r="F124" s="27" t="s">
        <v>224</v>
      </c>
      <c r="G124" s="69">
        <v>0.54</v>
      </c>
      <c r="H124" s="44">
        <f t="shared" si="4"/>
        <v>0.081</v>
      </c>
      <c r="I124" s="66">
        <f t="shared" si="1"/>
        <v>42.63157894736842</v>
      </c>
      <c r="J124" s="67" t="s">
        <v>83</v>
      </c>
      <c r="K124" s="52" t="s">
        <v>212</v>
      </c>
      <c r="L124" s="51" t="s">
        <v>213</v>
      </c>
      <c r="M124" s="48">
        <v>1</v>
      </c>
    </row>
    <row r="125" spans="2:13" ht="15.75">
      <c r="B125" s="11">
        <v>56</v>
      </c>
      <c r="C125" s="45" t="s">
        <v>85</v>
      </c>
      <c r="D125" s="45" t="s">
        <v>127</v>
      </c>
      <c r="E125" s="30">
        <v>1</v>
      </c>
      <c r="F125" s="27" t="s">
        <v>224</v>
      </c>
      <c r="G125" s="69">
        <v>0.54</v>
      </c>
      <c r="H125" s="44">
        <f t="shared" si="4"/>
        <v>0.081</v>
      </c>
      <c r="I125" s="66">
        <f t="shared" si="1"/>
        <v>42.63157894736842</v>
      </c>
      <c r="J125" s="67" t="s">
        <v>83</v>
      </c>
      <c r="K125" s="52" t="s">
        <v>214</v>
      </c>
      <c r="L125" s="51" t="s">
        <v>215</v>
      </c>
      <c r="M125" s="48">
        <v>1</v>
      </c>
    </row>
    <row r="126" spans="2:13" ht="15.75">
      <c r="B126" s="11">
        <v>57</v>
      </c>
      <c r="C126" s="45" t="s">
        <v>85</v>
      </c>
      <c r="D126" s="45" t="s">
        <v>128</v>
      </c>
      <c r="E126" s="30">
        <v>1</v>
      </c>
      <c r="F126" s="27" t="s">
        <v>224</v>
      </c>
      <c r="G126" s="69">
        <v>0.54</v>
      </c>
      <c r="H126" s="44">
        <f t="shared" si="4"/>
        <v>0.081</v>
      </c>
      <c r="I126" s="66">
        <f t="shared" si="1"/>
        <v>42.63157894736842</v>
      </c>
      <c r="J126" s="67" t="s">
        <v>83</v>
      </c>
      <c r="K126" s="52" t="s">
        <v>216</v>
      </c>
      <c r="L126" s="51" t="s">
        <v>217</v>
      </c>
      <c r="M126" s="48">
        <v>1</v>
      </c>
    </row>
    <row r="127" spans="2:13" ht="15.75">
      <c r="B127" s="11">
        <v>58</v>
      </c>
      <c r="C127" s="45" t="s">
        <v>85</v>
      </c>
      <c r="D127" s="45" t="s">
        <v>129</v>
      </c>
      <c r="E127" s="30">
        <v>1</v>
      </c>
      <c r="F127" s="27" t="s">
        <v>224</v>
      </c>
      <c r="G127" s="69">
        <v>0.54</v>
      </c>
      <c r="H127" s="44">
        <f t="shared" si="4"/>
        <v>0.081</v>
      </c>
      <c r="I127" s="66">
        <f t="shared" si="1"/>
        <v>42.63157894736842</v>
      </c>
      <c r="J127" s="67" t="s">
        <v>83</v>
      </c>
      <c r="K127" s="52" t="s">
        <v>218</v>
      </c>
      <c r="L127" s="51" t="s">
        <v>219</v>
      </c>
      <c r="M127" s="48">
        <v>1</v>
      </c>
    </row>
    <row r="128" spans="2:13" ht="15.75">
      <c r="B128" s="11">
        <v>59</v>
      </c>
      <c r="C128" s="45" t="s">
        <v>86</v>
      </c>
      <c r="D128" s="45" t="s">
        <v>130</v>
      </c>
      <c r="E128" s="30">
        <v>1</v>
      </c>
      <c r="F128" s="27" t="s">
        <v>224</v>
      </c>
      <c r="G128" s="69">
        <v>0.52</v>
      </c>
      <c r="H128" s="44">
        <f t="shared" si="4"/>
        <v>0.078</v>
      </c>
      <c r="I128" s="66">
        <f t="shared" si="1"/>
        <v>41.05263157894737</v>
      </c>
      <c r="J128" s="67" t="s">
        <v>83</v>
      </c>
      <c r="K128" s="52" t="s">
        <v>220</v>
      </c>
      <c r="L128" s="51" t="s">
        <v>221</v>
      </c>
      <c r="M128" s="48">
        <v>1</v>
      </c>
    </row>
    <row r="129" spans="2:13" ht="15.75">
      <c r="B129" s="11">
        <v>60</v>
      </c>
      <c r="C129" s="45" t="s">
        <v>85</v>
      </c>
      <c r="D129" s="45" t="s">
        <v>131</v>
      </c>
      <c r="E129" s="30">
        <v>1</v>
      </c>
      <c r="F129" s="27" t="s">
        <v>224</v>
      </c>
      <c r="G129" s="69">
        <v>0.54</v>
      </c>
      <c r="H129" s="44">
        <f t="shared" si="4"/>
        <v>0.081</v>
      </c>
      <c r="I129" s="66">
        <f t="shared" si="1"/>
        <v>42.63157894736842</v>
      </c>
      <c r="J129" s="67" t="s">
        <v>83</v>
      </c>
      <c r="K129" s="52" t="s">
        <v>222</v>
      </c>
      <c r="L129" s="51" t="s">
        <v>223</v>
      </c>
      <c r="M129" s="48">
        <v>1</v>
      </c>
    </row>
    <row r="130" spans="2:13" ht="15.75">
      <c r="B130" s="11">
        <v>61</v>
      </c>
      <c r="C130" s="45" t="s">
        <v>86</v>
      </c>
      <c r="D130" s="45" t="s">
        <v>302</v>
      </c>
      <c r="E130" s="30">
        <v>1</v>
      </c>
      <c r="F130" s="27" t="s">
        <v>224</v>
      </c>
      <c r="G130" s="69">
        <v>0.52</v>
      </c>
      <c r="H130" s="44">
        <f t="shared" si="4"/>
        <v>0.078</v>
      </c>
      <c r="I130" s="66">
        <f t="shared" si="1"/>
        <v>41.05263157894737</v>
      </c>
      <c r="J130" s="67" t="s">
        <v>83</v>
      </c>
      <c r="K130" s="52" t="s">
        <v>350</v>
      </c>
      <c r="L130" s="51" t="s">
        <v>351</v>
      </c>
      <c r="M130" s="48">
        <v>1</v>
      </c>
    </row>
    <row r="131" spans="2:13" ht="15.75">
      <c r="B131" s="11">
        <v>62</v>
      </c>
      <c r="C131" s="45" t="s">
        <v>86</v>
      </c>
      <c r="D131" s="45" t="s">
        <v>303</v>
      </c>
      <c r="E131" s="30">
        <v>1</v>
      </c>
      <c r="F131" s="27" t="s">
        <v>224</v>
      </c>
      <c r="G131" s="69">
        <v>0.52</v>
      </c>
      <c r="H131" s="44">
        <f t="shared" si="4"/>
        <v>0.078</v>
      </c>
      <c r="I131" s="66">
        <f t="shared" si="1"/>
        <v>41.05263157894737</v>
      </c>
      <c r="J131" s="67" t="s">
        <v>83</v>
      </c>
      <c r="K131" s="52" t="s">
        <v>352</v>
      </c>
      <c r="L131" s="51" t="s">
        <v>353</v>
      </c>
      <c r="M131" s="48">
        <v>1</v>
      </c>
    </row>
    <row r="132" spans="2:13" ht="15.75">
      <c r="B132" s="11">
        <v>63</v>
      </c>
      <c r="C132" s="45" t="s">
        <v>86</v>
      </c>
      <c r="D132" s="45" t="s">
        <v>304</v>
      </c>
      <c r="E132" s="30">
        <v>1</v>
      </c>
      <c r="F132" s="27" t="s">
        <v>224</v>
      </c>
      <c r="G132" s="69">
        <v>0.52</v>
      </c>
      <c r="H132" s="44">
        <f t="shared" si="4"/>
        <v>0.078</v>
      </c>
      <c r="I132" s="66">
        <f t="shared" si="1"/>
        <v>41.05263157894737</v>
      </c>
      <c r="J132" s="67" t="s">
        <v>83</v>
      </c>
      <c r="K132" s="52" t="s">
        <v>354</v>
      </c>
      <c r="L132" s="51" t="s">
        <v>355</v>
      </c>
      <c r="M132" s="48">
        <v>1</v>
      </c>
    </row>
    <row r="133" spans="2:13" ht="15.75">
      <c r="B133" s="11">
        <v>64</v>
      </c>
      <c r="C133" s="45" t="s">
        <v>289</v>
      </c>
      <c r="D133" s="45" t="s">
        <v>305</v>
      </c>
      <c r="E133" s="30">
        <v>1</v>
      </c>
      <c r="F133" s="27" t="s">
        <v>224</v>
      </c>
      <c r="G133" s="69">
        <v>0.51</v>
      </c>
      <c r="H133" s="44">
        <f t="shared" si="4"/>
        <v>0.0765</v>
      </c>
      <c r="I133" s="66">
        <f t="shared" si="1"/>
        <v>40.26315789473684</v>
      </c>
      <c r="J133" s="67" t="s">
        <v>83</v>
      </c>
      <c r="K133" s="52" t="s">
        <v>356</v>
      </c>
      <c r="L133" s="51" t="s">
        <v>357</v>
      </c>
      <c r="M133" s="48">
        <v>1</v>
      </c>
    </row>
    <row r="134" spans="2:13" ht="15.75">
      <c r="B134" s="11">
        <v>65</v>
      </c>
      <c r="C134" s="45" t="s">
        <v>289</v>
      </c>
      <c r="D134" s="45" t="s">
        <v>306</v>
      </c>
      <c r="E134" s="30">
        <v>1</v>
      </c>
      <c r="F134" s="27" t="s">
        <v>224</v>
      </c>
      <c r="G134" s="69">
        <v>0.51</v>
      </c>
      <c r="H134" s="44">
        <f t="shared" si="4"/>
        <v>0.0765</v>
      </c>
      <c r="I134" s="66">
        <f t="shared" si="1"/>
        <v>40.26315789473684</v>
      </c>
      <c r="J134" s="67" t="s">
        <v>83</v>
      </c>
      <c r="K134" s="52" t="s">
        <v>358</v>
      </c>
      <c r="L134" s="51" t="s">
        <v>359</v>
      </c>
      <c r="M134" s="48">
        <v>1</v>
      </c>
    </row>
    <row r="135" spans="2:13" ht="15.75">
      <c r="B135" s="11">
        <v>66</v>
      </c>
      <c r="C135" s="45" t="s">
        <v>289</v>
      </c>
      <c r="D135" s="45" t="s">
        <v>307</v>
      </c>
      <c r="E135" s="30">
        <v>1</v>
      </c>
      <c r="F135" s="27" t="s">
        <v>224</v>
      </c>
      <c r="G135" s="69">
        <v>0.51</v>
      </c>
      <c r="H135" s="44">
        <f t="shared" si="4"/>
        <v>0.0765</v>
      </c>
      <c r="I135" s="66">
        <f aca="true" t="shared" si="5" ref="I135:I171">H135*100000/190</f>
        <v>40.26315789473684</v>
      </c>
      <c r="J135" s="67" t="s">
        <v>83</v>
      </c>
      <c r="K135" s="52" t="s">
        <v>360</v>
      </c>
      <c r="L135" s="51" t="s">
        <v>361</v>
      </c>
      <c r="M135" s="48">
        <v>1</v>
      </c>
    </row>
    <row r="136" spans="2:13" ht="15.75">
      <c r="B136" s="11">
        <v>67</v>
      </c>
      <c r="C136" s="45" t="s">
        <v>289</v>
      </c>
      <c r="D136" s="45" t="s">
        <v>308</v>
      </c>
      <c r="E136" s="30">
        <v>1</v>
      </c>
      <c r="F136" s="27" t="s">
        <v>224</v>
      </c>
      <c r="G136" s="69">
        <v>0.51</v>
      </c>
      <c r="H136" s="44">
        <f t="shared" si="4"/>
        <v>0.0765</v>
      </c>
      <c r="I136" s="66">
        <f t="shared" si="5"/>
        <v>40.26315789473684</v>
      </c>
      <c r="J136" s="67" t="s">
        <v>83</v>
      </c>
      <c r="K136" s="52" t="s">
        <v>362</v>
      </c>
      <c r="L136" s="51" t="s">
        <v>363</v>
      </c>
      <c r="M136" s="48">
        <v>1</v>
      </c>
    </row>
    <row r="137" spans="2:13" ht="15.75">
      <c r="B137" s="11">
        <v>68</v>
      </c>
      <c r="C137" s="45" t="s">
        <v>85</v>
      </c>
      <c r="D137" s="45" t="s">
        <v>309</v>
      </c>
      <c r="E137" s="30">
        <v>1</v>
      </c>
      <c r="F137" s="27" t="s">
        <v>224</v>
      </c>
      <c r="G137" s="69">
        <v>0.54</v>
      </c>
      <c r="H137" s="44">
        <f t="shared" si="4"/>
        <v>0.081</v>
      </c>
      <c r="I137" s="66">
        <f t="shared" si="5"/>
        <v>42.63157894736842</v>
      </c>
      <c r="J137" s="67" t="s">
        <v>83</v>
      </c>
      <c r="K137" s="52" t="s">
        <v>364</v>
      </c>
      <c r="L137" s="51" t="s">
        <v>365</v>
      </c>
      <c r="M137" s="48">
        <v>1</v>
      </c>
    </row>
    <row r="138" spans="2:13" ht="15.75">
      <c r="B138" s="11">
        <v>69</v>
      </c>
      <c r="C138" s="45" t="s">
        <v>289</v>
      </c>
      <c r="D138" s="45" t="s">
        <v>310</v>
      </c>
      <c r="E138" s="30">
        <v>1</v>
      </c>
      <c r="F138" s="27" t="s">
        <v>224</v>
      </c>
      <c r="G138" s="69">
        <v>0.51</v>
      </c>
      <c r="H138" s="44">
        <f t="shared" si="4"/>
        <v>0.0765</v>
      </c>
      <c r="I138" s="66">
        <f t="shared" si="5"/>
        <v>40.26315789473684</v>
      </c>
      <c r="J138" s="67" t="s">
        <v>83</v>
      </c>
      <c r="K138" s="52" t="s">
        <v>366</v>
      </c>
      <c r="L138" s="51" t="s">
        <v>367</v>
      </c>
      <c r="M138" s="48">
        <v>1</v>
      </c>
    </row>
    <row r="139" spans="2:13" ht="15.75">
      <c r="B139" s="11">
        <v>70</v>
      </c>
      <c r="C139" s="45" t="s">
        <v>289</v>
      </c>
      <c r="D139" s="45" t="s">
        <v>311</v>
      </c>
      <c r="E139" s="30">
        <v>1</v>
      </c>
      <c r="F139" s="27" t="s">
        <v>224</v>
      </c>
      <c r="G139" s="69">
        <v>0.51</v>
      </c>
      <c r="H139" s="44">
        <f t="shared" si="4"/>
        <v>0.0765</v>
      </c>
      <c r="I139" s="66">
        <f t="shared" si="5"/>
        <v>40.26315789473684</v>
      </c>
      <c r="J139" s="67" t="s">
        <v>83</v>
      </c>
      <c r="K139" s="52" t="s">
        <v>368</v>
      </c>
      <c r="L139" s="51" t="s">
        <v>369</v>
      </c>
      <c r="M139" s="48">
        <v>1</v>
      </c>
    </row>
    <row r="140" spans="2:13" ht="15.75">
      <c r="B140" s="11">
        <v>71</v>
      </c>
      <c r="C140" s="45" t="s">
        <v>85</v>
      </c>
      <c r="D140" s="45" t="s">
        <v>312</v>
      </c>
      <c r="E140" s="30">
        <v>1</v>
      </c>
      <c r="F140" s="27" t="s">
        <v>224</v>
      </c>
      <c r="G140" s="69">
        <v>0.54</v>
      </c>
      <c r="H140" s="44">
        <f t="shared" si="4"/>
        <v>0.081</v>
      </c>
      <c r="I140" s="66">
        <f t="shared" si="5"/>
        <v>42.63157894736842</v>
      </c>
      <c r="J140" s="67" t="s">
        <v>83</v>
      </c>
      <c r="K140" s="52" t="s">
        <v>370</v>
      </c>
      <c r="L140" s="51" t="s">
        <v>371</v>
      </c>
      <c r="M140" s="48">
        <v>1</v>
      </c>
    </row>
    <row r="141" spans="2:13" ht="15.75">
      <c r="B141" s="11">
        <v>72</v>
      </c>
      <c r="C141" s="45" t="s">
        <v>85</v>
      </c>
      <c r="D141" s="45" t="s">
        <v>313</v>
      </c>
      <c r="E141" s="30">
        <v>1</v>
      </c>
      <c r="F141" s="27" t="s">
        <v>224</v>
      </c>
      <c r="G141" s="69">
        <v>0.54</v>
      </c>
      <c r="H141" s="44">
        <f t="shared" si="4"/>
        <v>0.081</v>
      </c>
      <c r="I141" s="66">
        <f t="shared" si="5"/>
        <v>42.63157894736842</v>
      </c>
      <c r="J141" s="67" t="s">
        <v>83</v>
      </c>
      <c r="K141" s="52" t="s">
        <v>372</v>
      </c>
      <c r="L141" s="51" t="s">
        <v>373</v>
      </c>
      <c r="M141" s="48">
        <v>1</v>
      </c>
    </row>
    <row r="142" spans="2:13" ht="15.75">
      <c r="B142" s="11">
        <v>73</v>
      </c>
      <c r="C142" s="45" t="s">
        <v>85</v>
      </c>
      <c r="D142" s="45" t="s">
        <v>314</v>
      </c>
      <c r="E142" s="30">
        <v>1</v>
      </c>
      <c r="F142" s="27" t="s">
        <v>224</v>
      </c>
      <c r="G142" s="69">
        <v>0.54</v>
      </c>
      <c r="H142" s="44">
        <f t="shared" si="4"/>
        <v>0.081</v>
      </c>
      <c r="I142" s="66">
        <f t="shared" si="5"/>
        <v>42.63157894736842</v>
      </c>
      <c r="J142" s="67" t="s">
        <v>83</v>
      </c>
      <c r="K142" s="52" t="s">
        <v>374</v>
      </c>
      <c r="L142" s="51" t="s">
        <v>375</v>
      </c>
      <c r="M142" s="48">
        <v>1</v>
      </c>
    </row>
    <row r="143" spans="2:13" ht="15.75">
      <c r="B143" s="11">
        <v>74</v>
      </c>
      <c r="C143" s="45" t="s">
        <v>289</v>
      </c>
      <c r="D143" s="45" t="s">
        <v>315</v>
      </c>
      <c r="E143" s="30">
        <v>1</v>
      </c>
      <c r="F143" s="27" t="s">
        <v>224</v>
      </c>
      <c r="G143" s="69">
        <v>0.51</v>
      </c>
      <c r="H143" s="44">
        <f t="shared" si="4"/>
        <v>0.0765</v>
      </c>
      <c r="I143" s="66">
        <f t="shared" si="5"/>
        <v>40.26315789473684</v>
      </c>
      <c r="J143" s="67" t="s">
        <v>83</v>
      </c>
      <c r="K143" s="52" t="s">
        <v>376</v>
      </c>
      <c r="L143" s="51" t="s">
        <v>377</v>
      </c>
      <c r="M143" s="48">
        <v>1</v>
      </c>
    </row>
    <row r="144" spans="2:13" ht="15.75">
      <c r="B144" s="11">
        <v>75</v>
      </c>
      <c r="C144" s="45" t="s">
        <v>289</v>
      </c>
      <c r="D144" s="45" t="s">
        <v>316</v>
      </c>
      <c r="E144" s="30">
        <v>1</v>
      </c>
      <c r="F144" s="27" t="s">
        <v>224</v>
      </c>
      <c r="G144" s="69">
        <v>0.54</v>
      </c>
      <c r="H144" s="44">
        <f t="shared" si="4"/>
        <v>0.081</v>
      </c>
      <c r="I144" s="66">
        <f t="shared" si="5"/>
        <v>42.63157894736842</v>
      </c>
      <c r="J144" s="67" t="s">
        <v>83</v>
      </c>
      <c r="K144" s="52" t="s">
        <v>378</v>
      </c>
      <c r="L144" s="51" t="s">
        <v>379</v>
      </c>
      <c r="M144" s="48">
        <v>1</v>
      </c>
    </row>
    <row r="145" spans="2:13" ht="15.75">
      <c r="B145" s="11">
        <v>76</v>
      </c>
      <c r="C145" s="45" t="s">
        <v>85</v>
      </c>
      <c r="D145" s="45" t="s">
        <v>317</v>
      </c>
      <c r="E145" s="30">
        <v>1</v>
      </c>
      <c r="F145" s="27" t="s">
        <v>224</v>
      </c>
      <c r="G145" s="69">
        <v>0.54</v>
      </c>
      <c r="H145" s="44">
        <f t="shared" si="4"/>
        <v>0.081</v>
      </c>
      <c r="I145" s="66">
        <f t="shared" si="5"/>
        <v>42.63157894736842</v>
      </c>
      <c r="J145" s="67" t="s">
        <v>83</v>
      </c>
      <c r="K145" s="52" t="s">
        <v>380</v>
      </c>
      <c r="L145" s="51" t="s">
        <v>381</v>
      </c>
      <c r="M145" s="48">
        <v>1</v>
      </c>
    </row>
    <row r="146" spans="2:13" ht="15.75">
      <c r="B146" s="11">
        <v>77</v>
      </c>
      <c r="C146" s="45" t="s">
        <v>85</v>
      </c>
      <c r="D146" s="45" t="s">
        <v>318</v>
      </c>
      <c r="E146" s="30">
        <v>1</v>
      </c>
      <c r="F146" s="27" t="s">
        <v>224</v>
      </c>
      <c r="G146" s="69">
        <v>0.54</v>
      </c>
      <c r="H146" s="44">
        <f t="shared" si="4"/>
        <v>0.081</v>
      </c>
      <c r="I146" s="66">
        <f t="shared" si="5"/>
        <v>42.63157894736842</v>
      </c>
      <c r="J146" s="67" t="s">
        <v>83</v>
      </c>
      <c r="K146" s="52" t="s">
        <v>382</v>
      </c>
      <c r="L146" s="51" t="s">
        <v>383</v>
      </c>
      <c r="M146" s="48">
        <v>1</v>
      </c>
    </row>
    <row r="147" spans="2:13" ht="15.75">
      <c r="B147" s="11">
        <v>78</v>
      </c>
      <c r="C147" s="45" t="s">
        <v>86</v>
      </c>
      <c r="D147" s="45" t="s">
        <v>319</v>
      </c>
      <c r="E147" s="30">
        <v>1</v>
      </c>
      <c r="F147" s="27" t="s">
        <v>224</v>
      </c>
      <c r="G147" s="69">
        <v>0.52</v>
      </c>
      <c r="H147" s="44">
        <f t="shared" si="4"/>
        <v>0.078</v>
      </c>
      <c r="I147" s="66">
        <f t="shared" si="5"/>
        <v>41.05263157894737</v>
      </c>
      <c r="J147" s="67" t="s">
        <v>83</v>
      </c>
      <c r="K147" s="52" t="s">
        <v>384</v>
      </c>
      <c r="L147" s="51" t="s">
        <v>385</v>
      </c>
      <c r="M147" s="48">
        <v>1</v>
      </c>
    </row>
    <row r="148" spans="2:13" ht="15.75">
      <c r="B148" s="11">
        <v>79</v>
      </c>
      <c r="C148" s="45" t="s">
        <v>86</v>
      </c>
      <c r="D148" s="45" t="s">
        <v>320</v>
      </c>
      <c r="E148" s="30">
        <v>1</v>
      </c>
      <c r="F148" s="27" t="s">
        <v>224</v>
      </c>
      <c r="G148" s="69">
        <v>0.52</v>
      </c>
      <c r="H148" s="44">
        <f t="shared" si="4"/>
        <v>0.078</v>
      </c>
      <c r="I148" s="66">
        <f t="shared" si="5"/>
        <v>41.05263157894737</v>
      </c>
      <c r="J148" s="67" t="s">
        <v>83</v>
      </c>
      <c r="K148" s="52" t="s">
        <v>386</v>
      </c>
      <c r="L148" s="51" t="s">
        <v>387</v>
      </c>
      <c r="M148" s="48">
        <v>1</v>
      </c>
    </row>
    <row r="149" spans="2:13" ht="15.75">
      <c r="B149" s="11">
        <v>80</v>
      </c>
      <c r="C149" s="45" t="s">
        <v>289</v>
      </c>
      <c r="D149" s="45" t="s">
        <v>321</v>
      </c>
      <c r="E149" s="30">
        <v>1</v>
      </c>
      <c r="F149" s="27" t="s">
        <v>224</v>
      </c>
      <c r="G149" s="69">
        <v>0.51</v>
      </c>
      <c r="H149" s="44">
        <f t="shared" si="4"/>
        <v>0.0765</v>
      </c>
      <c r="I149" s="66">
        <f t="shared" si="5"/>
        <v>40.26315789473684</v>
      </c>
      <c r="J149" s="67" t="s">
        <v>83</v>
      </c>
      <c r="K149" s="52" t="s">
        <v>204</v>
      </c>
      <c r="L149" s="51" t="s">
        <v>205</v>
      </c>
      <c r="M149" s="48">
        <v>1</v>
      </c>
    </row>
    <row r="150" spans="2:13" ht="15.75">
      <c r="B150" s="11">
        <v>81</v>
      </c>
      <c r="C150" s="45" t="s">
        <v>289</v>
      </c>
      <c r="D150" s="45" t="s">
        <v>115</v>
      </c>
      <c r="E150" s="30">
        <v>1</v>
      </c>
      <c r="F150" s="27" t="s">
        <v>224</v>
      </c>
      <c r="G150" s="69">
        <v>0.51</v>
      </c>
      <c r="H150" s="44">
        <f t="shared" si="4"/>
        <v>0.0765</v>
      </c>
      <c r="I150" s="66">
        <f t="shared" si="5"/>
        <v>40.26315789473684</v>
      </c>
      <c r="J150" s="67" t="s">
        <v>83</v>
      </c>
      <c r="K150" s="52" t="s">
        <v>337</v>
      </c>
      <c r="L150" s="51" t="s">
        <v>338</v>
      </c>
      <c r="M150" s="48">
        <v>1</v>
      </c>
    </row>
    <row r="151" spans="2:13" ht="15.75">
      <c r="B151" s="11">
        <v>82</v>
      </c>
      <c r="C151" s="45" t="s">
        <v>289</v>
      </c>
      <c r="D151" s="45" t="s">
        <v>322</v>
      </c>
      <c r="E151" s="30">
        <v>1</v>
      </c>
      <c r="F151" s="27" t="s">
        <v>224</v>
      </c>
      <c r="G151" s="69">
        <v>0.51</v>
      </c>
      <c r="H151" s="44">
        <f t="shared" si="4"/>
        <v>0.0765</v>
      </c>
      <c r="I151" s="66">
        <f t="shared" si="5"/>
        <v>40.26315789473684</v>
      </c>
      <c r="J151" s="67" t="s">
        <v>83</v>
      </c>
      <c r="K151" s="52" t="s">
        <v>388</v>
      </c>
      <c r="L151" s="51" t="s">
        <v>389</v>
      </c>
      <c r="M151" s="48">
        <v>1</v>
      </c>
    </row>
    <row r="152" spans="2:13" ht="15.75">
      <c r="B152" s="11">
        <v>83</v>
      </c>
      <c r="C152" s="45" t="s">
        <v>289</v>
      </c>
      <c r="D152" s="45" t="s">
        <v>323</v>
      </c>
      <c r="E152" s="30">
        <v>1</v>
      </c>
      <c r="F152" s="27" t="s">
        <v>224</v>
      </c>
      <c r="G152" s="69">
        <v>0.51</v>
      </c>
      <c r="H152" s="44">
        <f t="shared" si="4"/>
        <v>0.0765</v>
      </c>
      <c r="I152" s="66">
        <f t="shared" si="5"/>
        <v>40.26315789473684</v>
      </c>
      <c r="J152" s="67" t="s">
        <v>83</v>
      </c>
      <c r="K152" s="52" t="s">
        <v>390</v>
      </c>
      <c r="L152" s="51" t="s">
        <v>391</v>
      </c>
      <c r="M152" s="48">
        <v>1</v>
      </c>
    </row>
    <row r="153" spans="2:13" ht="15.75">
      <c r="B153" s="11">
        <v>84</v>
      </c>
      <c r="C153" s="45" t="s">
        <v>225</v>
      </c>
      <c r="D153" s="45" t="s">
        <v>324</v>
      </c>
      <c r="E153" s="30">
        <v>1</v>
      </c>
      <c r="F153" s="47" t="s">
        <v>233</v>
      </c>
      <c r="G153" s="70">
        <v>7</v>
      </c>
      <c r="H153" s="44">
        <f t="shared" si="4"/>
        <v>1.05</v>
      </c>
      <c r="I153" s="66">
        <f t="shared" si="5"/>
        <v>552.6315789473684</v>
      </c>
      <c r="J153" s="68">
        <v>10.5</v>
      </c>
      <c r="K153" s="52" t="s">
        <v>243</v>
      </c>
      <c r="L153" s="51" t="s">
        <v>244</v>
      </c>
      <c r="M153" s="48">
        <v>1</v>
      </c>
    </row>
    <row r="154" spans="2:13" ht="15.75">
      <c r="B154" s="11">
        <v>85</v>
      </c>
      <c r="C154" s="45" t="s">
        <v>226</v>
      </c>
      <c r="D154" s="45" t="s">
        <v>324</v>
      </c>
      <c r="E154" s="30">
        <v>1</v>
      </c>
      <c r="F154" s="47" t="s">
        <v>234</v>
      </c>
      <c r="G154" s="71">
        <v>6.437</v>
      </c>
      <c r="H154" s="44">
        <f t="shared" si="4"/>
        <v>0.96555</v>
      </c>
      <c r="I154" s="66">
        <f t="shared" si="5"/>
        <v>508.1842105263158</v>
      </c>
      <c r="J154" s="67" t="s">
        <v>83</v>
      </c>
      <c r="K154" s="52" t="s">
        <v>245</v>
      </c>
      <c r="L154" s="51" t="s">
        <v>246</v>
      </c>
      <c r="M154" s="48">
        <v>1</v>
      </c>
    </row>
    <row r="155" spans="2:13" ht="15.75">
      <c r="B155" s="11">
        <v>86</v>
      </c>
      <c r="C155" s="45" t="s">
        <v>226</v>
      </c>
      <c r="D155" s="45" t="s">
        <v>324</v>
      </c>
      <c r="E155" s="30">
        <v>1</v>
      </c>
      <c r="F155" s="47" t="s">
        <v>235</v>
      </c>
      <c r="G155" s="71">
        <v>1.1</v>
      </c>
      <c r="H155" s="44">
        <f t="shared" si="4"/>
        <v>0.165</v>
      </c>
      <c r="I155" s="66">
        <f t="shared" si="5"/>
        <v>86.84210526315789</v>
      </c>
      <c r="J155" s="67" t="s">
        <v>83</v>
      </c>
      <c r="K155" s="52" t="s">
        <v>247</v>
      </c>
      <c r="L155" s="51" t="s">
        <v>248</v>
      </c>
      <c r="M155" s="48">
        <v>1</v>
      </c>
    </row>
    <row r="156" spans="2:13" ht="15.75">
      <c r="B156" s="11">
        <v>87</v>
      </c>
      <c r="C156" s="45" t="s">
        <v>226</v>
      </c>
      <c r="D156" s="45" t="s">
        <v>324</v>
      </c>
      <c r="E156" s="30">
        <v>1</v>
      </c>
      <c r="F156" s="47" t="s">
        <v>236</v>
      </c>
      <c r="G156" s="71">
        <v>1</v>
      </c>
      <c r="H156" s="44">
        <f t="shared" si="4"/>
        <v>0.15</v>
      </c>
      <c r="I156" s="66">
        <f t="shared" si="5"/>
        <v>78.94736842105263</v>
      </c>
      <c r="J156" s="67" t="s">
        <v>83</v>
      </c>
      <c r="K156" s="52" t="s">
        <v>249</v>
      </c>
      <c r="L156" s="51" t="s">
        <v>250</v>
      </c>
      <c r="M156" s="48">
        <v>1</v>
      </c>
    </row>
    <row r="157" spans="2:13" ht="15.75">
      <c r="B157" s="11">
        <v>88</v>
      </c>
      <c r="C157" s="45" t="s">
        <v>227</v>
      </c>
      <c r="D157" s="45" t="s">
        <v>324</v>
      </c>
      <c r="E157" s="30">
        <v>1</v>
      </c>
      <c r="F157" s="47" t="s">
        <v>234</v>
      </c>
      <c r="G157" s="71">
        <v>0.03</v>
      </c>
      <c r="H157" s="44">
        <f t="shared" si="4"/>
        <v>0.0045</v>
      </c>
      <c r="I157" s="66">
        <f t="shared" si="5"/>
        <v>2.3684210526315788</v>
      </c>
      <c r="J157" s="67" t="s">
        <v>83</v>
      </c>
      <c r="K157" s="52" t="s">
        <v>251</v>
      </c>
      <c r="L157" s="51" t="s">
        <v>252</v>
      </c>
      <c r="M157" s="48">
        <v>1</v>
      </c>
    </row>
    <row r="158" spans="2:13" ht="15.75">
      <c r="B158" s="11">
        <v>89</v>
      </c>
      <c r="C158" s="45" t="s">
        <v>227</v>
      </c>
      <c r="D158" s="45" t="s">
        <v>324</v>
      </c>
      <c r="E158" s="30">
        <v>1</v>
      </c>
      <c r="F158" s="47" t="s">
        <v>234</v>
      </c>
      <c r="G158" s="71">
        <v>0.03</v>
      </c>
      <c r="H158" s="44">
        <f t="shared" si="4"/>
        <v>0.0045</v>
      </c>
      <c r="I158" s="66">
        <f t="shared" si="5"/>
        <v>2.3684210526315788</v>
      </c>
      <c r="J158" s="67" t="s">
        <v>83</v>
      </c>
      <c r="K158" s="52" t="s">
        <v>253</v>
      </c>
      <c r="L158" s="51" t="s">
        <v>254</v>
      </c>
      <c r="M158" s="48">
        <v>1</v>
      </c>
    </row>
    <row r="159" spans="2:13" ht="15.75">
      <c r="B159" s="11">
        <v>90</v>
      </c>
      <c r="C159" s="45" t="s">
        <v>227</v>
      </c>
      <c r="D159" s="45" t="s">
        <v>324</v>
      </c>
      <c r="E159" s="30">
        <v>1</v>
      </c>
      <c r="F159" s="47" t="s">
        <v>237</v>
      </c>
      <c r="G159" s="71">
        <v>0.03</v>
      </c>
      <c r="H159" s="44">
        <f t="shared" si="4"/>
        <v>0.0045</v>
      </c>
      <c r="I159" s="66">
        <f t="shared" si="5"/>
        <v>2.3684210526315788</v>
      </c>
      <c r="J159" s="67" t="s">
        <v>83</v>
      </c>
      <c r="K159" s="52" t="s">
        <v>255</v>
      </c>
      <c r="L159" s="51" t="s">
        <v>256</v>
      </c>
      <c r="M159" s="48">
        <v>1</v>
      </c>
    </row>
    <row r="160" spans="2:13" ht="15.75">
      <c r="B160" s="11">
        <v>91</v>
      </c>
      <c r="C160" s="45" t="s">
        <v>227</v>
      </c>
      <c r="D160" s="45" t="s">
        <v>324</v>
      </c>
      <c r="E160" s="30">
        <v>1</v>
      </c>
      <c r="F160" s="47" t="s">
        <v>238</v>
      </c>
      <c r="G160" s="71">
        <v>0.03</v>
      </c>
      <c r="H160" s="44">
        <f t="shared" si="4"/>
        <v>0.0045</v>
      </c>
      <c r="I160" s="66">
        <f t="shared" si="5"/>
        <v>2.3684210526315788</v>
      </c>
      <c r="J160" s="67" t="s">
        <v>83</v>
      </c>
      <c r="K160" s="52" t="s">
        <v>257</v>
      </c>
      <c r="L160" s="51" t="s">
        <v>258</v>
      </c>
      <c r="M160" s="48">
        <v>1</v>
      </c>
    </row>
    <row r="161" spans="2:13" ht="15.75">
      <c r="B161" s="11">
        <v>92</v>
      </c>
      <c r="C161" s="45" t="s">
        <v>227</v>
      </c>
      <c r="D161" s="45" t="s">
        <v>324</v>
      </c>
      <c r="E161" s="30">
        <v>1</v>
      </c>
      <c r="F161" s="47" t="s">
        <v>239</v>
      </c>
      <c r="G161" s="71">
        <v>0.03</v>
      </c>
      <c r="H161" s="44">
        <f t="shared" si="4"/>
        <v>0.0045</v>
      </c>
      <c r="I161" s="66">
        <f t="shared" si="5"/>
        <v>2.3684210526315788</v>
      </c>
      <c r="J161" s="67" t="s">
        <v>83</v>
      </c>
      <c r="K161" s="52" t="s">
        <v>259</v>
      </c>
      <c r="L161" s="51" t="s">
        <v>260</v>
      </c>
      <c r="M161" s="48">
        <v>1</v>
      </c>
    </row>
    <row r="162" spans="2:13" ht="15.75">
      <c r="B162" s="11">
        <v>93</v>
      </c>
      <c r="C162" s="45" t="s">
        <v>225</v>
      </c>
      <c r="D162" s="45" t="s">
        <v>324</v>
      </c>
      <c r="E162" s="30">
        <v>1</v>
      </c>
      <c r="F162" s="47" t="s">
        <v>240</v>
      </c>
      <c r="G162" s="71">
        <v>6.5</v>
      </c>
      <c r="H162" s="44">
        <f t="shared" si="4"/>
        <v>0.975</v>
      </c>
      <c r="I162" s="66">
        <f t="shared" si="5"/>
        <v>513.1578947368421</v>
      </c>
      <c r="J162" s="68">
        <v>10.5</v>
      </c>
      <c r="K162" s="52" t="s">
        <v>261</v>
      </c>
      <c r="L162" s="51" t="s">
        <v>262</v>
      </c>
      <c r="M162" s="48">
        <v>1</v>
      </c>
    </row>
    <row r="163" spans="2:13" ht="15.75">
      <c r="B163" s="11">
        <v>94</v>
      </c>
      <c r="C163" s="45" t="s">
        <v>228</v>
      </c>
      <c r="D163" s="45" t="s">
        <v>325</v>
      </c>
      <c r="E163" s="30">
        <v>1</v>
      </c>
      <c r="F163" s="48" t="s">
        <v>241</v>
      </c>
      <c r="G163" s="71">
        <v>0.12</v>
      </c>
      <c r="H163" s="44">
        <f t="shared" si="4"/>
        <v>0.018</v>
      </c>
      <c r="I163" s="66">
        <f t="shared" si="5"/>
        <v>9.473684210526315</v>
      </c>
      <c r="J163" s="67" t="s">
        <v>83</v>
      </c>
      <c r="K163" s="52" t="s">
        <v>263</v>
      </c>
      <c r="L163" s="51" t="s">
        <v>264</v>
      </c>
      <c r="M163" s="48">
        <v>1</v>
      </c>
    </row>
    <row r="164" spans="2:13" ht="15.75">
      <c r="B164" s="11">
        <v>95</v>
      </c>
      <c r="C164" s="45" t="s">
        <v>228</v>
      </c>
      <c r="D164" s="45" t="s">
        <v>325</v>
      </c>
      <c r="E164" s="30">
        <v>1</v>
      </c>
      <c r="F164" s="48" t="s">
        <v>241</v>
      </c>
      <c r="G164" s="71">
        <v>0.12</v>
      </c>
      <c r="H164" s="44">
        <f t="shared" si="4"/>
        <v>0.018</v>
      </c>
      <c r="I164" s="66">
        <f t="shared" si="5"/>
        <v>9.473684210526315</v>
      </c>
      <c r="J164" s="67" t="s">
        <v>83</v>
      </c>
      <c r="K164" s="52" t="s">
        <v>265</v>
      </c>
      <c r="L164" s="51" t="s">
        <v>266</v>
      </c>
      <c r="M164" s="48">
        <v>1</v>
      </c>
    </row>
    <row r="165" spans="2:13" ht="15.75">
      <c r="B165" s="11">
        <v>96</v>
      </c>
      <c r="C165" s="45" t="s">
        <v>228</v>
      </c>
      <c r="D165" s="45" t="s">
        <v>325</v>
      </c>
      <c r="E165" s="30">
        <v>1</v>
      </c>
      <c r="F165" s="48" t="s">
        <v>241</v>
      </c>
      <c r="G165" s="71">
        <v>0.12</v>
      </c>
      <c r="H165" s="44">
        <f t="shared" si="4"/>
        <v>0.018</v>
      </c>
      <c r="I165" s="66">
        <f t="shared" si="5"/>
        <v>9.473684210526315</v>
      </c>
      <c r="J165" s="67" t="s">
        <v>83</v>
      </c>
      <c r="K165" s="52" t="s">
        <v>267</v>
      </c>
      <c r="L165" s="51" t="s">
        <v>268</v>
      </c>
      <c r="M165" s="48">
        <v>1</v>
      </c>
    </row>
    <row r="166" spans="2:13" ht="15.75">
      <c r="B166" s="11">
        <v>97</v>
      </c>
      <c r="C166" s="45" t="s">
        <v>229</v>
      </c>
      <c r="D166" s="45" t="s">
        <v>84</v>
      </c>
      <c r="E166" s="30">
        <v>1</v>
      </c>
      <c r="F166" s="48" t="s">
        <v>242</v>
      </c>
      <c r="G166" s="71">
        <v>10</v>
      </c>
      <c r="H166" s="44">
        <f>G166*0.93</f>
        <v>9.3</v>
      </c>
      <c r="I166" s="66">
        <f>H166*100000/190</f>
        <v>4894.736842105263</v>
      </c>
      <c r="J166" s="72">
        <v>22.65</v>
      </c>
      <c r="K166" s="52" t="s">
        <v>269</v>
      </c>
      <c r="L166" s="51" t="s">
        <v>270</v>
      </c>
      <c r="M166" s="48">
        <v>1</v>
      </c>
    </row>
    <row r="167" spans="2:13" ht="15.75">
      <c r="B167" s="11">
        <v>98</v>
      </c>
      <c r="C167" s="45" t="s">
        <v>230</v>
      </c>
      <c r="D167" s="45" t="s">
        <v>84</v>
      </c>
      <c r="E167" s="30">
        <v>1</v>
      </c>
      <c r="F167" s="48" t="s">
        <v>242</v>
      </c>
      <c r="G167" s="71">
        <v>10</v>
      </c>
      <c r="H167" s="44">
        <f aca="true" t="shared" si="6" ref="H167:H168">G167*0.93</f>
        <v>9.3</v>
      </c>
      <c r="I167" s="66">
        <f t="shared" si="5"/>
        <v>4894.736842105263</v>
      </c>
      <c r="J167" s="72">
        <v>22.65</v>
      </c>
      <c r="K167" s="52" t="s">
        <v>269</v>
      </c>
      <c r="L167" s="51" t="s">
        <v>270</v>
      </c>
      <c r="M167" s="48">
        <v>1</v>
      </c>
    </row>
    <row r="168" spans="2:13" ht="15.75">
      <c r="B168" s="11">
        <v>99</v>
      </c>
      <c r="C168" s="45" t="s">
        <v>231</v>
      </c>
      <c r="D168" s="45" t="s">
        <v>326</v>
      </c>
      <c r="E168" s="30">
        <v>1</v>
      </c>
      <c r="F168" s="48" t="s">
        <v>242</v>
      </c>
      <c r="G168" s="71">
        <v>10</v>
      </c>
      <c r="H168" s="44">
        <f t="shared" si="6"/>
        <v>9.3</v>
      </c>
      <c r="I168" s="66">
        <f t="shared" si="5"/>
        <v>4894.736842105263</v>
      </c>
      <c r="J168" s="72">
        <v>22.65</v>
      </c>
      <c r="K168" s="52" t="s">
        <v>271</v>
      </c>
      <c r="L168" s="50" t="s">
        <v>272</v>
      </c>
      <c r="M168" s="48">
        <v>1</v>
      </c>
    </row>
    <row r="169" spans="2:13" ht="15.75">
      <c r="B169" s="11">
        <v>100</v>
      </c>
      <c r="C169" s="45" t="s">
        <v>232</v>
      </c>
      <c r="D169" s="45" t="s">
        <v>327</v>
      </c>
      <c r="E169" s="30">
        <v>1</v>
      </c>
      <c r="F169" s="48">
        <v>3</v>
      </c>
      <c r="G169" s="71">
        <v>5</v>
      </c>
      <c r="H169" s="44">
        <f t="shared" si="4"/>
        <v>0.75</v>
      </c>
      <c r="I169" s="66">
        <f t="shared" si="5"/>
        <v>394.7368421052632</v>
      </c>
      <c r="J169" s="72">
        <v>3</v>
      </c>
      <c r="K169" s="52" t="s">
        <v>273</v>
      </c>
      <c r="L169" s="51" t="s">
        <v>274</v>
      </c>
      <c r="M169" s="48">
        <v>1</v>
      </c>
    </row>
    <row r="170" spans="2:13" ht="15.75">
      <c r="B170" s="11">
        <v>101</v>
      </c>
      <c r="C170" s="45" t="s">
        <v>231</v>
      </c>
      <c r="D170" s="45" t="s">
        <v>328</v>
      </c>
      <c r="E170" s="30">
        <v>1</v>
      </c>
      <c r="F170" s="48" t="s">
        <v>242</v>
      </c>
      <c r="G170" s="71">
        <v>10</v>
      </c>
      <c r="H170" s="44">
        <f>G170*0.93</f>
        <v>9.3</v>
      </c>
      <c r="I170" s="66">
        <f t="shared" si="5"/>
        <v>4894.736842105263</v>
      </c>
      <c r="J170" s="72">
        <v>22.65</v>
      </c>
      <c r="K170" s="52" t="s">
        <v>275</v>
      </c>
      <c r="L170" s="51" t="s">
        <v>276</v>
      </c>
      <c r="M170" s="48">
        <v>1</v>
      </c>
    </row>
    <row r="171" spans="2:13" ht="15.75">
      <c r="B171" s="35">
        <v>102</v>
      </c>
      <c r="C171" s="60" t="s">
        <v>392</v>
      </c>
      <c r="D171" s="61" t="s">
        <v>393</v>
      </c>
      <c r="E171" s="48">
        <v>1</v>
      </c>
      <c r="F171" s="44">
        <v>0.9</v>
      </c>
      <c r="G171" s="65">
        <v>1.1</v>
      </c>
      <c r="H171" s="44">
        <f aca="true" t="shared" si="7" ref="H171">G171*0.93</f>
        <v>1.0230000000000001</v>
      </c>
      <c r="I171" s="66">
        <f t="shared" si="5"/>
        <v>538.4210526315791</v>
      </c>
      <c r="J171" s="68">
        <f aca="true" t="shared" si="8" ref="J171">F171</f>
        <v>0.9</v>
      </c>
      <c r="K171" s="50" t="s">
        <v>400</v>
      </c>
      <c r="L171" s="51" t="s">
        <v>401</v>
      </c>
      <c r="M171" s="48">
        <v>1</v>
      </c>
    </row>
    <row r="172" spans="2:13" ht="15.75">
      <c r="B172" s="35">
        <v>103</v>
      </c>
      <c r="C172" s="60" t="s">
        <v>392</v>
      </c>
      <c r="D172" s="62" t="s">
        <v>394</v>
      </c>
      <c r="E172" s="48">
        <v>1</v>
      </c>
      <c r="F172" s="44">
        <v>0.9</v>
      </c>
      <c r="G172" s="65">
        <v>1.1</v>
      </c>
      <c r="H172" s="44">
        <f aca="true" t="shared" si="9" ref="H172:H177">G172*0.93</f>
        <v>1.0230000000000001</v>
      </c>
      <c r="I172" s="66">
        <f aca="true" t="shared" si="10" ref="I172:I177">H172*100000/190</f>
        <v>538.4210526315791</v>
      </c>
      <c r="J172" s="68">
        <f aca="true" t="shared" si="11" ref="J172:J177">F172</f>
        <v>0.9</v>
      </c>
      <c r="K172" s="50" t="s">
        <v>402</v>
      </c>
      <c r="L172" s="51" t="s">
        <v>403</v>
      </c>
      <c r="M172" s="48">
        <v>1</v>
      </c>
    </row>
    <row r="173" spans="2:13" ht="15.75">
      <c r="B173" s="35">
        <v>104</v>
      </c>
      <c r="C173" s="60" t="s">
        <v>392</v>
      </c>
      <c r="D173" s="62" t="s">
        <v>395</v>
      </c>
      <c r="E173" s="48">
        <v>1</v>
      </c>
      <c r="F173" s="44">
        <v>0.9</v>
      </c>
      <c r="G173" s="65">
        <v>1.1</v>
      </c>
      <c r="H173" s="44">
        <f t="shared" si="9"/>
        <v>1.0230000000000001</v>
      </c>
      <c r="I173" s="66">
        <f t="shared" si="10"/>
        <v>538.4210526315791</v>
      </c>
      <c r="J173" s="68">
        <f t="shared" si="11"/>
        <v>0.9</v>
      </c>
      <c r="K173" s="50" t="s">
        <v>404</v>
      </c>
      <c r="L173" s="51" t="s">
        <v>405</v>
      </c>
      <c r="M173" s="48">
        <v>1</v>
      </c>
    </row>
    <row r="174" spans="2:13" ht="15.75">
      <c r="B174" s="35">
        <v>105</v>
      </c>
      <c r="C174" s="60" t="s">
        <v>392</v>
      </c>
      <c r="D174" s="62" t="s">
        <v>396</v>
      </c>
      <c r="E174" s="48">
        <v>1</v>
      </c>
      <c r="F174" s="44">
        <v>0.9</v>
      </c>
      <c r="G174" s="65">
        <v>1.1</v>
      </c>
      <c r="H174" s="44">
        <f t="shared" si="9"/>
        <v>1.0230000000000001</v>
      </c>
      <c r="I174" s="66">
        <f t="shared" si="10"/>
        <v>538.4210526315791</v>
      </c>
      <c r="J174" s="68">
        <f t="shared" si="11"/>
        <v>0.9</v>
      </c>
      <c r="K174" s="50" t="s">
        <v>406</v>
      </c>
      <c r="L174" s="51" t="s">
        <v>407</v>
      </c>
      <c r="M174" s="48">
        <v>1</v>
      </c>
    </row>
    <row r="175" spans="2:13" ht="15.75">
      <c r="B175" s="35">
        <v>106</v>
      </c>
      <c r="C175" s="60" t="s">
        <v>392</v>
      </c>
      <c r="D175" s="62" t="s">
        <v>397</v>
      </c>
      <c r="E175" s="48">
        <v>1</v>
      </c>
      <c r="F175" s="44">
        <v>0.9</v>
      </c>
      <c r="G175" s="65">
        <v>1.1</v>
      </c>
      <c r="H175" s="44">
        <f t="shared" si="9"/>
        <v>1.0230000000000001</v>
      </c>
      <c r="I175" s="66">
        <f t="shared" si="10"/>
        <v>538.4210526315791</v>
      </c>
      <c r="J175" s="68">
        <f t="shared" si="11"/>
        <v>0.9</v>
      </c>
      <c r="K175" s="50" t="s">
        <v>408</v>
      </c>
      <c r="L175" s="51" t="s">
        <v>254</v>
      </c>
      <c r="M175" s="48">
        <v>1</v>
      </c>
    </row>
    <row r="176" spans="2:13" ht="15.75">
      <c r="B176" s="35">
        <v>107</v>
      </c>
      <c r="C176" s="60" t="s">
        <v>392</v>
      </c>
      <c r="D176" s="62" t="s">
        <v>398</v>
      </c>
      <c r="E176" s="48">
        <v>1</v>
      </c>
      <c r="F176" s="44">
        <v>0.9</v>
      </c>
      <c r="G176" s="65">
        <v>1.1</v>
      </c>
      <c r="H176" s="44">
        <f t="shared" si="9"/>
        <v>1.0230000000000001</v>
      </c>
      <c r="I176" s="66">
        <f t="shared" si="10"/>
        <v>538.4210526315791</v>
      </c>
      <c r="J176" s="68">
        <f t="shared" si="11"/>
        <v>0.9</v>
      </c>
      <c r="K176" s="50" t="s">
        <v>409</v>
      </c>
      <c r="L176" s="51" t="s">
        <v>353</v>
      </c>
      <c r="M176" s="48">
        <v>1</v>
      </c>
    </row>
    <row r="177" spans="2:13" ht="15.75">
      <c r="B177" s="35">
        <v>108</v>
      </c>
      <c r="C177" s="60" t="s">
        <v>392</v>
      </c>
      <c r="D177" s="62" t="s">
        <v>399</v>
      </c>
      <c r="E177" s="48">
        <v>1</v>
      </c>
      <c r="F177" s="44">
        <v>0.9</v>
      </c>
      <c r="G177" s="65">
        <v>1.1</v>
      </c>
      <c r="H177" s="44">
        <f t="shared" si="9"/>
        <v>1.0230000000000001</v>
      </c>
      <c r="I177" s="66">
        <f t="shared" si="10"/>
        <v>538.4210526315791</v>
      </c>
      <c r="J177" s="68">
        <f t="shared" si="11"/>
        <v>0.9</v>
      </c>
      <c r="K177" s="50" t="s">
        <v>410</v>
      </c>
      <c r="L177" s="51" t="s">
        <v>411</v>
      </c>
      <c r="M177" s="48">
        <v>1</v>
      </c>
    </row>
    <row r="178" spans="2:13" ht="15.75">
      <c r="B178" s="35">
        <v>109</v>
      </c>
      <c r="C178" s="60" t="s">
        <v>392</v>
      </c>
      <c r="D178" s="62" t="s">
        <v>412</v>
      </c>
      <c r="E178" s="48">
        <v>1</v>
      </c>
      <c r="F178" s="44">
        <v>0.9</v>
      </c>
      <c r="G178" s="65">
        <v>1.1</v>
      </c>
      <c r="H178" s="44">
        <f aca="true" t="shared" si="12" ref="H178:H193">G178*0.93</f>
        <v>1.0230000000000001</v>
      </c>
      <c r="I178" s="66">
        <f aca="true" t="shared" si="13" ref="I178:I193">H178*100000/190</f>
        <v>538.4210526315791</v>
      </c>
      <c r="J178" s="68">
        <f aca="true" t="shared" si="14" ref="J178:J193">F178</f>
        <v>0.9</v>
      </c>
      <c r="K178" s="50" t="s">
        <v>417</v>
      </c>
      <c r="L178" s="51" t="s">
        <v>418</v>
      </c>
      <c r="M178" s="48">
        <v>1</v>
      </c>
    </row>
    <row r="179" spans="2:13" ht="15.75">
      <c r="B179" s="35">
        <v>110</v>
      </c>
      <c r="C179" s="60" t="s">
        <v>392</v>
      </c>
      <c r="D179" s="63" t="s">
        <v>413</v>
      </c>
      <c r="E179" s="48">
        <v>1</v>
      </c>
      <c r="F179" s="44">
        <v>0.9</v>
      </c>
      <c r="G179" s="65">
        <v>1.1</v>
      </c>
      <c r="H179" s="44">
        <f t="shared" si="12"/>
        <v>1.0230000000000001</v>
      </c>
      <c r="I179" s="66">
        <f t="shared" si="13"/>
        <v>538.4210526315791</v>
      </c>
      <c r="J179" s="68">
        <f t="shared" si="14"/>
        <v>0.9</v>
      </c>
      <c r="K179" s="64" t="s">
        <v>419</v>
      </c>
      <c r="L179" s="64" t="s">
        <v>420</v>
      </c>
      <c r="M179" s="48">
        <v>1</v>
      </c>
    </row>
    <row r="180" spans="2:13" ht="15.75">
      <c r="B180" s="35">
        <v>111</v>
      </c>
      <c r="C180" s="60" t="s">
        <v>392</v>
      </c>
      <c r="D180" s="63" t="s">
        <v>414</v>
      </c>
      <c r="E180" s="48">
        <v>1</v>
      </c>
      <c r="F180" s="44">
        <v>0.9</v>
      </c>
      <c r="G180" s="65">
        <v>1.1</v>
      </c>
      <c r="H180" s="44">
        <f t="shared" si="12"/>
        <v>1.0230000000000001</v>
      </c>
      <c r="I180" s="66">
        <f t="shared" si="13"/>
        <v>538.4210526315791</v>
      </c>
      <c r="J180" s="68">
        <f t="shared" si="14"/>
        <v>0.9</v>
      </c>
      <c r="K180" s="64" t="s">
        <v>421</v>
      </c>
      <c r="L180" s="64" t="s">
        <v>422</v>
      </c>
      <c r="M180" s="48">
        <v>1</v>
      </c>
    </row>
    <row r="181" spans="2:13" ht="15.75">
      <c r="B181" s="35">
        <v>112</v>
      </c>
      <c r="C181" s="60" t="s">
        <v>392</v>
      </c>
      <c r="D181" s="63" t="s">
        <v>415</v>
      </c>
      <c r="E181" s="48">
        <v>1</v>
      </c>
      <c r="F181" s="44">
        <v>0.9</v>
      </c>
      <c r="G181" s="65">
        <v>1.1</v>
      </c>
      <c r="H181" s="44">
        <f t="shared" si="12"/>
        <v>1.0230000000000001</v>
      </c>
      <c r="I181" s="66">
        <f t="shared" si="13"/>
        <v>538.4210526315791</v>
      </c>
      <c r="J181" s="68">
        <f t="shared" si="14"/>
        <v>0.9</v>
      </c>
      <c r="K181" s="64" t="s">
        <v>423</v>
      </c>
      <c r="L181" s="64" t="s">
        <v>424</v>
      </c>
      <c r="M181" s="48">
        <v>1</v>
      </c>
    </row>
    <row r="182" spans="2:13" ht="15.75">
      <c r="B182" s="35">
        <v>113</v>
      </c>
      <c r="C182" s="60" t="s">
        <v>392</v>
      </c>
      <c r="D182" s="63" t="s">
        <v>416</v>
      </c>
      <c r="E182" s="48">
        <v>1</v>
      </c>
      <c r="F182" s="44">
        <v>0.9</v>
      </c>
      <c r="G182" s="65">
        <v>1.1</v>
      </c>
      <c r="H182" s="44">
        <f t="shared" si="12"/>
        <v>1.0230000000000001</v>
      </c>
      <c r="I182" s="66">
        <f t="shared" si="13"/>
        <v>538.4210526315791</v>
      </c>
      <c r="J182" s="68">
        <f t="shared" si="14"/>
        <v>0.9</v>
      </c>
      <c r="K182" s="64" t="s">
        <v>423</v>
      </c>
      <c r="L182" s="64" t="s">
        <v>425</v>
      </c>
      <c r="M182" s="48">
        <v>1</v>
      </c>
    </row>
    <row r="183" spans="2:13" ht="15.75">
      <c r="B183" s="35">
        <v>114</v>
      </c>
      <c r="C183" s="73" t="s">
        <v>392</v>
      </c>
      <c r="D183" s="74" t="s">
        <v>427</v>
      </c>
      <c r="E183" s="48">
        <v>1</v>
      </c>
      <c r="F183" s="44">
        <v>0.9</v>
      </c>
      <c r="G183" s="65">
        <v>1.1</v>
      </c>
      <c r="H183" s="44">
        <f t="shared" si="12"/>
        <v>1.0230000000000001</v>
      </c>
      <c r="I183" s="66">
        <f t="shared" si="13"/>
        <v>538.4210526315791</v>
      </c>
      <c r="J183" s="68">
        <f t="shared" si="14"/>
        <v>0.9</v>
      </c>
      <c r="K183" s="81" t="s">
        <v>271</v>
      </c>
      <c r="L183" s="81" t="s">
        <v>447</v>
      </c>
      <c r="M183" s="48">
        <v>1</v>
      </c>
    </row>
    <row r="184" spans="2:13" ht="15.75">
      <c r="B184" s="35">
        <v>115</v>
      </c>
      <c r="C184" s="73" t="s">
        <v>392</v>
      </c>
      <c r="D184" s="74" t="s">
        <v>428</v>
      </c>
      <c r="E184" s="48">
        <v>1</v>
      </c>
      <c r="F184" s="44">
        <v>0.9</v>
      </c>
      <c r="G184" s="65">
        <v>1.1</v>
      </c>
      <c r="H184" s="44">
        <f t="shared" si="12"/>
        <v>1.0230000000000001</v>
      </c>
      <c r="I184" s="66">
        <f t="shared" si="13"/>
        <v>538.4210526315791</v>
      </c>
      <c r="J184" s="68">
        <f t="shared" si="14"/>
        <v>0.9</v>
      </c>
      <c r="K184" s="81" t="s">
        <v>204</v>
      </c>
      <c r="L184" s="82" t="s">
        <v>205</v>
      </c>
      <c r="M184" s="48">
        <v>1</v>
      </c>
    </row>
    <row r="185" spans="2:13" ht="15.75">
      <c r="B185" s="35">
        <v>116</v>
      </c>
      <c r="C185" s="73" t="s">
        <v>392</v>
      </c>
      <c r="D185" s="74" t="s">
        <v>429</v>
      </c>
      <c r="E185" s="48">
        <v>1</v>
      </c>
      <c r="F185" s="44">
        <v>0.9</v>
      </c>
      <c r="G185" s="65">
        <v>1.1</v>
      </c>
      <c r="H185" s="44">
        <f t="shared" si="12"/>
        <v>1.0230000000000001</v>
      </c>
      <c r="I185" s="66">
        <f t="shared" si="13"/>
        <v>538.4210526315791</v>
      </c>
      <c r="J185" s="68">
        <f t="shared" si="14"/>
        <v>0.9</v>
      </c>
      <c r="K185" s="81">
        <v>20.368282</v>
      </c>
      <c r="L185" s="82">
        <v>81.288353</v>
      </c>
      <c r="M185" s="48">
        <v>1</v>
      </c>
    </row>
    <row r="186" spans="2:13" ht="15.75">
      <c r="B186" s="35">
        <v>117</v>
      </c>
      <c r="C186" s="73" t="s">
        <v>392</v>
      </c>
      <c r="D186" s="74" t="s">
        <v>430</v>
      </c>
      <c r="E186" s="48">
        <v>1</v>
      </c>
      <c r="F186" s="44">
        <v>0.9</v>
      </c>
      <c r="G186" s="65">
        <v>1.1</v>
      </c>
      <c r="H186" s="44">
        <f t="shared" si="12"/>
        <v>1.0230000000000001</v>
      </c>
      <c r="I186" s="66">
        <f t="shared" si="13"/>
        <v>538.4210526315791</v>
      </c>
      <c r="J186" s="68">
        <f t="shared" si="14"/>
        <v>0.9</v>
      </c>
      <c r="K186" s="81">
        <v>20.365232</v>
      </c>
      <c r="L186" s="82">
        <v>81.286777</v>
      </c>
      <c r="M186" s="48">
        <v>1</v>
      </c>
    </row>
    <row r="187" spans="2:13" ht="15.75">
      <c r="B187" s="35">
        <v>118</v>
      </c>
      <c r="C187" s="73" t="s">
        <v>392</v>
      </c>
      <c r="D187" s="74" t="s">
        <v>431</v>
      </c>
      <c r="E187" s="48">
        <v>1</v>
      </c>
      <c r="F187" s="44">
        <v>0.9</v>
      </c>
      <c r="G187" s="65">
        <v>1.1</v>
      </c>
      <c r="H187" s="44">
        <f t="shared" si="12"/>
        <v>1.0230000000000001</v>
      </c>
      <c r="I187" s="66">
        <f t="shared" si="13"/>
        <v>538.4210526315791</v>
      </c>
      <c r="J187" s="68">
        <f t="shared" si="14"/>
        <v>0.9</v>
      </c>
      <c r="K187" s="48">
        <v>20</v>
      </c>
      <c r="L187" s="48">
        <v>81</v>
      </c>
      <c r="M187" s="48">
        <v>1</v>
      </c>
    </row>
    <row r="188" spans="2:13" ht="15.75">
      <c r="B188" s="35">
        <v>119</v>
      </c>
      <c r="C188" s="73" t="s">
        <v>392</v>
      </c>
      <c r="D188" s="74" t="s">
        <v>432</v>
      </c>
      <c r="E188" s="48">
        <v>1</v>
      </c>
      <c r="F188" s="44">
        <v>0.9</v>
      </c>
      <c r="G188" s="65">
        <v>1.1</v>
      </c>
      <c r="H188" s="44">
        <f t="shared" si="12"/>
        <v>1.0230000000000001</v>
      </c>
      <c r="I188" s="66">
        <f t="shared" si="13"/>
        <v>538.4210526315791</v>
      </c>
      <c r="J188" s="68">
        <f t="shared" si="14"/>
        <v>0.9</v>
      </c>
      <c r="K188" s="81">
        <v>20.355752</v>
      </c>
      <c r="L188" s="82">
        <v>81.282427</v>
      </c>
      <c r="M188" s="48">
        <v>1</v>
      </c>
    </row>
    <row r="189" spans="2:13" ht="15.75">
      <c r="B189" s="35">
        <v>120</v>
      </c>
      <c r="C189" s="73" t="s">
        <v>392</v>
      </c>
      <c r="D189" s="74" t="s">
        <v>433</v>
      </c>
      <c r="E189" s="48">
        <v>1</v>
      </c>
      <c r="F189" s="44">
        <v>0.9</v>
      </c>
      <c r="G189" s="65">
        <v>1.1</v>
      </c>
      <c r="H189" s="44">
        <f t="shared" si="12"/>
        <v>1.0230000000000001</v>
      </c>
      <c r="I189" s="66">
        <f t="shared" si="13"/>
        <v>538.4210526315791</v>
      </c>
      <c r="J189" s="68">
        <f t="shared" si="14"/>
        <v>0.9</v>
      </c>
      <c r="K189" s="81">
        <v>20.355915</v>
      </c>
      <c r="L189" s="82">
        <v>81.28236</v>
      </c>
      <c r="M189" s="48">
        <v>1</v>
      </c>
    </row>
    <row r="190" spans="2:13" ht="15.75">
      <c r="B190" s="35">
        <v>121</v>
      </c>
      <c r="C190" s="73" t="s">
        <v>392</v>
      </c>
      <c r="D190" s="74" t="s">
        <v>434</v>
      </c>
      <c r="E190" s="48">
        <v>1</v>
      </c>
      <c r="F190" s="44">
        <v>0.9</v>
      </c>
      <c r="G190" s="65">
        <v>1.1</v>
      </c>
      <c r="H190" s="44">
        <f t="shared" si="12"/>
        <v>1.0230000000000001</v>
      </c>
      <c r="I190" s="66">
        <f t="shared" si="13"/>
        <v>538.4210526315791</v>
      </c>
      <c r="J190" s="68">
        <f t="shared" si="14"/>
        <v>0.9</v>
      </c>
      <c r="K190" s="48">
        <v>20</v>
      </c>
      <c r="L190" s="48">
        <v>81</v>
      </c>
      <c r="M190" s="48">
        <v>1</v>
      </c>
    </row>
    <row r="191" spans="2:13" ht="15.75">
      <c r="B191" s="35">
        <v>122</v>
      </c>
      <c r="C191" s="73" t="s">
        <v>392</v>
      </c>
      <c r="D191" s="74" t="s">
        <v>435</v>
      </c>
      <c r="E191" s="48">
        <v>1</v>
      </c>
      <c r="F191" s="44">
        <v>0.9</v>
      </c>
      <c r="G191" s="65">
        <v>1.1</v>
      </c>
      <c r="H191" s="44">
        <f t="shared" si="12"/>
        <v>1.0230000000000001</v>
      </c>
      <c r="I191" s="66">
        <f t="shared" si="13"/>
        <v>538.4210526315791</v>
      </c>
      <c r="J191" s="68">
        <f t="shared" si="14"/>
        <v>0.9</v>
      </c>
      <c r="K191" s="48">
        <v>20</v>
      </c>
      <c r="L191" s="48">
        <v>81</v>
      </c>
      <c r="M191" s="48">
        <v>1</v>
      </c>
    </row>
    <row r="192" spans="2:13" ht="15.75">
      <c r="B192" s="35">
        <v>123</v>
      </c>
      <c r="C192" s="73" t="s">
        <v>392</v>
      </c>
      <c r="D192" s="74" t="s">
        <v>436</v>
      </c>
      <c r="E192" s="48">
        <v>1</v>
      </c>
      <c r="F192" s="44">
        <v>0.9</v>
      </c>
      <c r="G192" s="65">
        <v>1.1</v>
      </c>
      <c r="H192" s="44">
        <f t="shared" si="12"/>
        <v>1.0230000000000001</v>
      </c>
      <c r="I192" s="66">
        <f t="shared" si="13"/>
        <v>538.4210526315791</v>
      </c>
      <c r="J192" s="68">
        <f t="shared" si="14"/>
        <v>0.9</v>
      </c>
      <c r="K192" s="81">
        <v>20.348095</v>
      </c>
      <c r="L192" s="82">
        <v>81.284362</v>
      </c>
      <c r="M192" s="48">
        <v>1</v>
      </c>
    </row>
    <row r="193" spans="2:13" ht="15.75">
      <c r="B193" s="35">
        <v>124</v>
      </c>
      <c r="C193" s="73" t="s">
        <v>392</v>
      </c>
      <c r="D193" s="74" t="s">
        <v>437</v>
      </c>
      <c r="E193" s="48">
        <v>1</v>
      </c>
      <c r="F193" s="44">
        <v>0.9</v>
      </c>
      <c r="G193" s="65">
        <v>1.1</v>
      </c>
      <c r="H193" s="44">
        <f t="shared" si="12"/>
        <v>1.0230000000000001</v>
      </c>
      <c r="I193" s="66">
        <f t="shared" si="13"/>
        <v>538.4210526315791</v>
      </c>
      <c r="J193" s="68">
        <f t="shared" si="14"/>
        <v>0.9</v>
      </c>
      <c r="K193" s="81">
        <v>20.365748</v>
      </c>
      <c r="L193" s="82">
        <v>81.286762</v>
      </c>
      <c r="M193" s="48">
        <v>1</v>
      </c>
    </row>
    <row r="194" spans="2:13" ht="15.75">
      <c r="B194" s="35">
        <v>125</v>
      </c>
      <c r="C194" s="75" t="s">
        <v>229</v>
      </c>
      <c r="D194" s="74" t="s">
        <v>438</v>
      </c>
      <c r="E194" s="48">
        <v>1</v>
      </c>
      <c r="F194" s="48" t="s">
        <v>242</v>
      </c>
      <c r="G194" s="71">
        <v>10</v>
      </c>
      <c r="H194" s="44">
        <f aca="true" t="shared" si="15" ref="H194:H199">G194*0.93</f>
        <v>9.3</v>
      </c>
      <c r="I194" s="66">
        <f aca="true" t="shared" si="16" ref="I194:I201">H194*100000/190</f>
        <v>4894.736842105263</v>
      </c>
      <c r="J194" s="72">
        <v>22.65</v>
      </c>
      <c r="K194" s="81">
        <v>20.362914</v>
      </c>
      <c r="L194" s="82">
        <v>81.290515</v>
      </c>
      <c r="M194" s="48">
        <v>1</v>
      </c>
    </row>
    <row r="195" spans="2:13" ht="15.75">
      <c r="B195" s="35">
        <v>126</v>
      </c>
      <c r="C195" s="76" t="s">
        <v>75</v>
      </c>
      <c r="D195" s="74" t="s">
        <v>439</v>
      </c>
      <c r="E195" s="48">
        <v>1</v>
      </c>
      <c r="F195" s="27" t="s">
        <v>77</v>
      </c>
      <c r="G195" s="65">
        <v>2.74</v>
      </c>
      <c r="H195" s="44">
        <f t="shared" si="15"/>
        <v>2.5482000000000005</v>
      </c>
      <c r="I195" s="66">
        <f t="shared" si="16"/>
        <v>1341.1578947368423</v>
      </c>
      <c r="J195" s="67">
        <v>3.73</v>
      </c>
      <c r="K195" s="81">
        <v>20.362922</v>
      </c>
      <c r="L195" s="82">
        <v>81.283263</v>
      </c>
      <c r="M195" s="48">
        <v>1</v>
      </c>
    </row>
    <row r="196" spans="2:13" ht="15.75">
      <c r="B196" s="35">
        <v>127</v>
      </c>
      <c r="C196" s="76" t="s">
        <v>75</v>
      </c>
      <c r="D196" s="85" t="s">
        <v>294</v>
      </c>
      <c r="E196" s="48">
        <v>1</v>
      </c>
      <c r="F196" s="27" t="s">
        <v>77</v>
      </c>
      <c r="G196" s="65">
        <v>2.74</v>
      </c>
      <c r="H196" s="44">
        <f t="shared" si="15"/>
        <v>2.5482000000000005</v>
      </c>
      <c r="I196" s="66">
        <f t="shared" si="16"/>
        <v>1341.1578947368423</v>
      </c>
      <c r="J196" s="67">
        <v>3.73</v>
      </c>
      <c r="K196" s="83"/>
      <c r="L196" s="84">
        <v>81</v>
      </c>
      <c r="M196" s="48">
        <v>1</v>
      </c>
    </row>
    <row r="197" spans="2:13" ht="15.75">
      <c r="B197" s="35">
        <v>128</v>
      </c>
      <c r="C197" s="76" t="s">
        <v>75</v>
      </c>
      <c r="D197" s="86" t="s">
        <v>440</v>
      </c>
      <c r="E197" s="48">
        <v>1</v>
      </c>
      <c r="F197" s="27" t="s">
        <v>77</v>
      </c>
      <c r="G197" s="65">
        <v>2.74</v>
      </c>
      <c r="H197" s="44">
        <f t="shared" si="15"/>
        <v>2.5482000000000005</v>
      </c>
      <c r="I197" s="66">
        <f t="shared" si="16"/>
        <v>1341.1578947368423</v>
      </c>
      <c r="J197" s="67">
        <v>3.73</v>
      </c>
      <c r="K197" s="83"/>
      <c r="L197" s="84"/>
      <c r="M197" s="48">
        <v>1</v>
      </c>
    </row>
    <row r="198" spans="2:13" ht="15.75">
      <c r="B198" s="35">
        <v>129</v>
      </c>
      <c r="C198" s="76" t="s">
        <v>75</v>
      </c>
      <c r="D198" s="86" t="s">
        <v>441</v>
      </c>
      <c r="E198" s="48">
        <v>1</v>
      </c>
      <c r="F198" s="27" t="s">
        <v>77</v>
      </c>
      <c r="G198" s="65">
        <v>2.74</v>
      </c>
      <c r="H198" s="44">
        <f t="shared" si="15"/>
        <v>2.5482000000000005</v>
      </c>
      <c r="I198" s="66">
        <f t="shared" si="16"/>
        <v>1341.1578947368423</v>
      </c>
      <c r="J198" s="67">
        <v>3.73</v>
      </c>
      <c r="K198" s="83"/>
      <c r="L198" s="84"/>
      <c r="M198" s="48">
        <v>1</v>
      </c>
    </row>
    <row r="199" spans="2:13" ht="15.75">
      <c r="B199" s="35">
        <v>130</v>
      </c>
      <c r="C199" s="76" t="s">
        <v>75</v>
      </c>
      <c r="D199" s="86" t="s">
        <v>442</v>
      </c>
      <c r="E199" s="48">
        <v>1</v>
      </c>
      <c r="F199" s="27" t="s">
        <v>77</v>
      </c>
      <c r="G199" s="65">
        <v>2.74</v>
      </c>
      <c r="H199" s="44">
        <f t="shared" si="15"/>
        <v>2.5482000000000005</v>
      </c>
      <c r="I199" s="66">
        <f t="shared" si="16"/>
        <v>1341.1578947368423</v>
      </c>
      <c r="J199" s="67">
        <v>3.73</v>
      </c>
      <c r="K199" s="83"/>
      <c r="L199" s="84"/>
      <c r="M199" s="48">
        <v>1</v>
      </c>
    </row>
    <row r="200" spans="2:13" ht="15.75">
      <c r="B200" s="35">
        <v>131</v>
      </c>
      <c r="C200" s="75" t="s">
        <v>86</v>
      </c>
      <c r="D200" s="87" t="s">
        <v>443</v>
      </c>
      <c r="E200" s="48">
        <v>1</v>
      </c>
      <c r="F200" s="27" t="s">
        <v>224</v>
      </c>
      <c r="G200" s="69">
        <v>0.52</v>
      </c>
      <c r="H200" s="44">
        <f aca="true" t="shared" si="17" ref="H200:H201">G200*0.15</f>
        <v>0.078</v>
      </c>
      <c r="I200" s="66">
        <f t="shared" si="16"/>
        <v>41.05263157894737</v>
      </c>
      <c r="J200" s="67" t="s">
        <v>83</v>
      </c>
      <c r="K200" s="83"/>
      <c r="L200" s="84"/>
      <c r="M200" s="48">
        <v>1</v>
      </c>
    </row>
    <row r="201" spans="2:13" ht="15.75">
      <c r="B201" s="35">
        <v>132</v>
      </c>
      <c r="C201" s="75" t="s">
        <v>86</v>
      </c>
      <c r="D201" s="87" t="s">
        <v>444</v>
      </c>
      <c r="E201" s="48">
        <v>1</v>
      </c>
      <c r="F201" s="27" t="s">
        <v>224</v>
      </c>
      <c r="G201" s="69">
        <v>0.52</v>
      </c>
      <c r="H201" s="44">
        <f t="shared" si="17"/>
        <v>0.078</v>
      </c>
      <c r="I201" s="66">
        <f t="shared" si="16"/>
        <v>41.05263157894737</v>
      </c>
      <c r="J201" s="67" t="s">
        <v>83</v>
      </c>
      <c r="K201" s="83"/>
      <c r="L201" s="84"/>
      <c r="M201" s="48">
        <v>1</v>
      </c>
    </row>
    <row r="202" spans="2:13" ht="15.75">
      <c r="B202" s="35">
        <v>133</v>
      </c>
      <c r="C202" s="75" t="s">
        <v>289</v>
      </c>
      <c r="D202" s="87" t="s">
        <v>445</v>
      </c>
      <c r="E202" s="48">
        <v>1</v>
      </c>
      <c r="F202" s="27" t="s">
        <v>224</v>
      </c>
      <c r="G202" s="69">
        <v>0.51</v>
      </c>
      <c r="H202" s="44">
        <f aca="true" t="shared" si="18" ref="H202:H203">G202*0.15</f>
        <v>0.0765</v>
      </c>
      <c r="I202" s="66">
        <f aca="true" t="shared" si="19" ref="I202:I203">H202*100000/190</f>
        <v>40.26315789473684</v>
      </c>
      <c r="J202" s="67" t="s">
        <v>83</v>
      </c>
      <c r="K202" s="83"/>
      <c r="L202" s="84"/>
      <c r="M202" s="48">
        <v>1</v>
      </c>
    </row>
    <row r="203" spans="2:13" ht="15.75">
      <c r="B203" s="35">
        <v>134</v>
      </c>
      <c r="C203" s="75" t="s">
        <v>289</v>
      </c>
      <c r="D203" s="87" t="s">
        <v>446</v>
      </c>
      <c r="E203" s="48">
        <v>1</v>
      </c>
      <c r="F203" s="27" t="s">
        <v>224</v>
      </c>
      <c r="G203" s="69">
        <v>0.51</v>
      </c>
      <c r="H203" s="44">
        <f t="shared" si="18"/>
        <v>0.0765</v>
      </c>
      <c r="I203" s="66">
        <f t="shared" si="19"/>
        <v>40.26315789473684</v>
      </c>
      <c r="J203" s="67" t="s">
        <v>83</v>
      </c>
      <c r="K203" s="83"/>
      <c r="L203" s="84"/>
      <c r="M203" s="48">
        <v>1</v>
      </c>
    </row>
    <row r="204" spans="2:13" ht="15.75">
      <c r="B204" s="35">
        <v>135</v>
      </c>
      <c r="C204" s="76" t="s">
        <v>75</v>
      </c>
      <c r="D204" s="87" t="s">
        <v>442</v>
      </c>
      <c r="E204" s="48">
        <v>1</v>
      </c>
      <c r="F204" s="27" t="s">
        <v>77</v>
      </c>
      <c r="G204" s="65">
        <v>2.74</v>
      </c>
      <c r="H204" s="44">
        <f>G204*0.93</f>
        <v>2.5482000000000005</v>
      </c>
      <c r="I204" s="66">
        <f>H204*100000/190</f>
        <v>1341.1578947368423</v>
      </c>
      <c r="J204" s="67">
        <v>3.73</v>
      </c>
      <c r="K204" s="81">
        <v>20.359172</v>
      </c>
      <c r="L204" s="82">
        <v>81.282713</v>
      </c>
      <c r="M204" s="48">
        <v>1</v>
      </c>
    </row>
    <row r="205" spans="2:5" ht="15">
      <c r="B205" s="78"/>
      <c r="D205" s="79"/>
      <c r="E205" s="80">
        <v>1</v>
      </c>
    </row>
    <row r="206" spans="2:5" ht="15">
      <c r="B206" s="35"/>
      <c r="D206" s="77"/>
      <c r="E206" s="48">
        <v>1</v>
      </c>
    </row>
  </sheetData>
  <protectedRanges>
    <protectedRange sqref="F153:F162" name="Range10_4"/>
    <protectedRange sqref="C70:C170" name="Range10_6"/>
    <protectedRange sqref="D78 D166 D170 D153:D164 D74 D89:D106" name="Range10"/>
    <protectedRange sqref="K170:L170 K166:L166 K153:L161 K74:L74 K78:L116" name="Range10_2"/>
    <protectedRange sqref="C171:C177" name="Range10_1"/>
    <protectedRange sqref="K172 L171:L172 L174:L175" name="Range10_3"/>
    <protectedRange sqref="C178:C182" name="Range10_5"/>
    <protectedRange sqref="K178" name="Range10_7"/>
    <protectedRange sqref="C183:C195" name="Range10_8"/>
    <protectedRange sqref="C196:C204" name="Range10_9"/>
  </protectedRanges>
  <autoFilter ref="B69:M206"/>
  <mergeCells count="4">
    <mergeCell ref="B1:G1"/>
    <mergeCell ref="D9:I9"/>
    <mergeCell ref="F16:I16"/>
    <mergeCell ref="D3:I3"/>
  </mergeCells>
  <conditionalFormatting sqref="C70:C116">
    <cfRule type="expression" priority="39" dxfId="5">
      <formula>AND($I70&lt;&gt;"अन्य",$I70&lt;&gt;"")</formula>
    </cfRule>
  </conditionalFormatting>
  <conditionalFormatting sqref="D74:D103">
    <cfRule type="expression" priority="38" dxfId="0">
      <formula>$C74="निजी"</formula>
    </cfRule>
  </conditionalFormatting>
  <conditionalFormatting sqref="F153:F162">
    <cfRule type="expression" priority="36" dxfId="0">
      <formula>#REF!=TRUE</formula>
    </cfRule>
  </conditionalFormatting>
  <conditionalFormatting sqref="C70:C116 C135:C152">
    <cfRule type="expression" priority="35" dxfId="5">
      <formula>AND($J70&lt;&gt;"अन्य",$J70&lt;&gt;"")</formula>
    </cfRule>
  </conditionalFormatting>
  <conditionalFormatting sqref="C117:C134">
    <cfRule type="expression" priority="40" dxfId="5">
      <formula>AND($I153&lt;&gt;"अन्य",$I153&lt;&gt;"")</formula>
    </cfRule>
  </conditionalFormatting>
  <conditionalFormatting sqref="C117:C134">
    <cfRule type="expression" priority="42" dxfId="5">
      <formula>AND($J153&lt;&gt;"अन्य",$J153&lt;&gt;"")</formula>
    </cfRule>
  </conditionalFormatting>
  <conditionalFormatting sqref="C153:C170">
    <cfRule type="expression" priority="43" dxfId="5">
      <formula>AND(#REF!&lt;&gt;"अन्य",#REF!&lt;&gt;"")</formula>
    </cfRule>
  </conditionalFormatting>
  <conditionalFormatting sqref="D153:D164 D166 D170 D74 D78:D106">
    <cfRule type="expression" priority="33" dxfId="0">
      <formula>$C74="निजी"</formula>
    </cfRule>
  </conditionalFormatting>
  <conditionalFormatting sqref="C171:C177">
    <cfRule type="expression" priority="32" dxfId="5">
      <formula>AND($J171&lt;&gt;"अन्य",$J171&lt;&gt;"")</formula>
    </cfRule>
  </conditionalFormatting>
  <conditionalFormatting sqref="D172:D177">
    <cfRule type="expression" priority="31" dxfId="0">
      <formula>$C172="निजी"</formula>
    </cfRule>
  </conditionalFormatting>
  <conditionalFormatting sqref="K171">
    <cfRule type="expression" priority="30" dxfId="0">
      <formula>#REF!=TRUE</formula>
    </cfRule>
  </conditionalFormatting>
  <conditionalFormatting sqref="K172">
    <cfRule type="expression" priority="29" dxfId="0">
      <formula>#REF!=TRUE</formula>
    </cfRule>
  </conditionalFormatting>
  <conditionalFormatting sqref="K173">
    <cfRule type="expression" priority="28" dxfId="0">
      <formula>#REF!=TRUE</formula>
    </cfRule>
  </conditionalFormatting>
  <conditionalFormatting sqref="K174">
    <cfRule type="expression" priority="27" dxfId="0">
      <formula>#REF!=TRUE</formula>
    </cfRule>
  </conditionalFormatting>
  <conditionalFormatting sqref="K175">
    <cfRule type="expression" priority="26" dxfId="0">
      <formula>#REF!=TRUE</formula>
    </cfRule>
  </conditionalFormatting>
  <conditionalFormatting sqref="K176">
    <cfRule type="expression" priority="25" dxfId="0">
      <formula>#REF!=TRUE</formula>
    </cfRule>
  </conditionalFormatting>
  <conditionalFormatting sqref="K177">
    <cfRule type="expression" priority="24" dxfId="0">
      <formula>#REF!=TRUE</formula>
    </cfRule>
  </conditionalFormatting>
  <conditionalFormatting sqref="D178 D180:D182">
    <cfRule type="expression" priority="23" dxfId="0">
      <formula>$C178="निजी"</formula>
    </cfRule>
  </conditionalFormatting>
  <conditionalFormatting sqref="D179">
    <cfRule type="expression" priority="22" dxfId="0">
      <formula>$C179="निजी"</formula>
    </cfRule>
  </conditionalFormatting>
  <conditionalFormatting sqref="C178:C183">
    <cfRule type="expression" priority="21" dxfId="5">
      <formula>AND($J178&lt;&gt;"अन्य",$J178&lt;&gt;"")</formula>
    </cfRule>
  </conditionalFormatting>
  <conditionalFormatting sqref="D183:D195">
    <cfRule type="expression" priority="20" dxfId="0">
      <formula>$C183="निजी"</formula>
    </cfRule>
  </conditionalFormatting>
  <conditionalFormatting sqref="C183:C195">
    <cfRule type="expression" priority="19" dxfId="5">
      <formula>AND($J183&lt;&gt;"अन्य",$J183&lt;&gt;"")</formula>
    </cfRule>
  </conditionalFormatting>
  <conditionalFormatting sqref="C195">
    <cfRule type="expression" priority="18" dxfId="5">
      <formula>AND($J195&lt;&gt;"अन्य",$J195&lt;&gt;"")</formula>
    </cfRule>
  </conditionalFormatting>
  <conditionalFormatting sqref="C194">
    <cfRule type="expression" priority="17" dxfId="5">
      <formula>AND($J194&lt;&gt;"अन्य",$J194&lt;&gt;"")</formula>
    </cfRule>
  </conditionalFormatting>
  <conditionalFormatting sqref="D196:D205">
    <cfRule type="expression" priority="16" dxfId="0">
      <formula>$C196="निजी"</formula>
    </cfRule>
  </conditionalFormatting>
  <conditionalFormatting sqref="C199">
    <cfRule type="expression" priority="15" dxfId="5">
      <formula>AND($J199&lt;&gt;"अन्य",$J199&lt;&gt;"")</formula>
    </cfRule>
  </conditionalFormatting>
  <conditionalFormatting sqref="C196:C204">
    <cfRule type="expression" priority="14" dxfId="5">
      <formula>AND($J196&lt;&gt;"अन्य",$J196&lt;&gt;"")</formula>
    </cfRule>
  </conditionalFormatting>
  <conditionalFormatting sqref="C196">
    <cfRule type="expression" priority="13" dxfId="5">
      <formula>AND($J196&lt;&gt;"अन्य",$J196&lt;&gt;"")</formula>
    </cfRule>
  </conditionalFormatting>
  <conditionalFormatting sqref="C196">
    <cfRule type="expression" priority="12" dxfId="5">
      <formula>AND($J196&lt;&gt;"अन्य",$J196&lt;&gt;"")</formula>
    </cfRule>
  </conditionalFormatting>
  <conditionalFormatting sqref="C197:C199">
    <cfRule type="expression" priority="11" dxfId="5">
      <formula>AND($J197&lt;&gt;"अन्य",$J197&lt;&gt;"")</formula>
    </cfRule>
  </conditionalFormatting>
  <conditionalFormatting sqref="C200">
    <cfRule type="expression" priority="10" dxfId="5">
      <formula>AND($J200&lt;&gt;"अन्य",$J200&lt;&gt;"")</formula>
    </cfRule>
  </conditionalFormatting>
  <conditionalFormatting sqref="C201">
    <cfRule type="expression" priority="9" dxfId="5">
      <formula>AND($J201&lt;&gt;"अन्य",$J201&lt;&gt;"")</formula>
    </cfRule>
  </conditionalFormatting>
  <conditionalFormatting sqref="C202">
    <cfRule type="expression" priority="8" dxfId="5">
      <formula>AND($J202&lt;&gt;"अन्य",$J202&lt;&gt;"")</formula>
    </cfRule>
  </conditionalFormatting>
  <conditionalFormatting sqref="C203">
    <cfRule type="expression" priority="7" dxfId="5">
      <formula>AND($J203&lt;&gt;"अन्य",$J203&lt;&gt;"")</formula>
    </cfRule>
  </conditionalFormatting>
  <conditionalFormatting sqref="C204">
    <cfRule type="expression" priority="6" dxfId="5">
      <formula>AND($J204&lt;&gt;"अन्य",$J204&lt;&gt;"")</formula>
    </cfRule>
  </conditionalFormatting>
  <conditionalFormatting sqref="K192:K195">
    <cfRule type="expression" priority="5" dxfId="0">
      <formula>#REF!=TRUE</formula>
    </cfRule>
  </conditionalFormatting>
  <conditionalFormatting sqref="K188:K189">
    <cfRule type="expression" priority="4" dxfId="0">
      <formula>#REF!=TRUE</formula>
    </cfRule>
  </conditionalFormatting>
  <conditionalFormatting sqref="K183">
    <cfRule type="expression" priority="3" dxfId="0">
      <formula>#REF!=TRUE</formula>
    </cfRule>
  </conditionalFormatting>
  <conditionalFormatting sqref="K184:K186">
    <cfRule type="expression" priority="2" dxfId="0">
      <formula>#REF!=TRUE</formula>
    </cfRule>
  </conditionalFormatting>
  <conditionalFormatting sqref="K204">
    <cfRule type="expression" priority="1" dxfId="0">
      <formula>#REF!=TRUE</formula>
    </cfRule>
  </conditionalFormatting>
  <dataValidations count="4">
    <dataValidation type="list" allowBlank="1" showInputMessage="1" showErrorMessage="1" sqref="C70:C116 C135:C152 C171:C204">
      <formula1>OFFSET($B$1,MATCH($I70,$A$2:$A$5,0),,,COUNTIF(OFFSET($B$1,MATCH($I70,$A$2:$A$5,0),,1,20),"?*"))</formula1>
    </dataValidation>
    <dataValidation type="list" allowBlank="1" showInputMessage="1" showErrorMessage="1" sqref="C117:C134">
      <formula1>OFFSET($B$1,MATCH($I153,$A$2:$A$5,0),,,COUNTIF(OFFSET($B$1,MATCH($I153,$A$2:$A$5,0),,1,20),"?*"))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53:F162">
      <formula1>#REF!=TRUE</formula1>
    </dataValidation>
    <dataValidation type="list" allowBlank="1" showInputMessage="1" showErrorMessage="1" sqref="C153:C170">
      <formula1>OFFSET($B$1,MATCH(#REF!,$A$2:$A$5,0),,,COUNTIF(OFFSET($B$1,MATCH(#REF!,$A$2:$A$5,0),,1,20),"?*"))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cs</cp:lastModifiedBy>
  <dcterms:created xsi:type="dcterms:W3CDTF">2020-04-15T08:21:33Z</dcterms:created>
  <dcterms:modified xsi:type="dcterms:W3CDTF">2021-12-13T08:06:28Z</dcterms:modified>
  <cp:category/>
  <cp:version/>
  <cp:contentType/>
  <cp:contentStatus/>
</cp:coreProperties>
</file>