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Sheet1!$D$75:$J$198</definedName>
  </definedNames>
  <calcPr calcId="124519"/>
</workbook>
</file>

<file path=xl/calcChain.xml><?xml version="1.0" encoding="utf-8"?>
<calcChain xmlns="http://schemas.openxmlformats.org/spreadsheetml/2006/main">
  <c r="E72" i="1"/>
  <c r="E66"/>
  <c r="E68" s="1"/>
  <c r="E23"/>
  <c r="E13"/>
</calcChain>
</file>

<file path=xl/sharedStrings.xml><?xml version="1.0" encoding="utf-8"?>
<sst xmlns="http://schemas.openxmlformats.org/spreadsheetml/2006/main" count="461" uniqueCount="204">
  <si>
    <t xml:space="preserve">A </t>
  </si>
  <si>
    <t>Back ground profile</t>
  </si>
  <si>
    <t>Micro Watershed code</t>
  </si>
  <si>
    <t>District</t>
  </si>
  <si>
    <t>Kanker</t>
  </si>
  <si>
    <t xml:space="preserve">Block </t>
  </si>
  <si>
    <t>Narharpur</t>
  </si>
  <si>
    <t>Gram Panchayat</t>
  </si>
  <si>
    <t>Villages Covered</t>
  </si>
  <si>
    <t>B</t>
  </si>
  <si>
    <t>PHYSIOGRAPHIC PROFILE</t>
  </si>
  <si>
    <t>Total Area (Ha)</t>
  </si>
  <si>
    <t>Rainfall (mm)</t>
  </si>
  <si>
    <t>Soil type</t>
  </si>
  <si>
    <t xml:space="preserve">Sandy Loam </t>
  </si>
  <si>
    <t xml:space="preserve">Average Slope </t>
  </si>
  <si>
    <t>Details of Tributaries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</si>
  <si>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</si>
  <si>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</si>
  <si>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</si>
  <si>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</si>
  <si>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</si>
  <si>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</si>
  <si>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</si>
  <si>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</si>
  <si>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</si>
  <si>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</si>
  <si>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</si>
  <si>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</si>
  <si>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</si>
  <si>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</si>
  <si>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</si>
  <si>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</si>
  <si>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</si>
  <si>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</si>
  <si>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</si>
  <si>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</si>
  <si>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</si>
  <si>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</si>
  <si>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</si>
  <si>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</si>
  <si>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</si>
  <si>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</si>
  <si>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</si>
  <si>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</si>
  <si>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</si>
  <si>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</si>
  <si>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</si>
  <si>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 xml:space="preserve">Water harvesting Ponds </t>
  </si>
  <si>
    <t>Borewells</t>
  </si>
  <si>
    <t>31 nos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</si>
  <si>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</si>
  <si>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</si>
  <si>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</si>
  <si>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</si>
  <si>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</si>
  <si>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</si>
  <si>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</si>
  <si>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</si>
  <si>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</si>
  <si>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</si>
  <si>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 xml:space="preserve">Considering 50%  Water  requirement will be meet by Rainfall </t>
  </si>
  <si>
    <t>Total Water Available (Ham)</t>
  </si>
  <si>
    <t>Water Resource to be created (Ham)</t>
  </si>
  <si>
    <t xml:space="preserve">Water Resourse Planned  ( Ha M) </t>
  </si>
  <si>
    <t xml:space="preserve">% of Water requirment fulfilled through MWS 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</si>
  <si>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</si>
  <si>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</si>
  <si>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</si>
  <si>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</si>
  <si>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</si>
  <si>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Sr No.</t>
  </si>
  <si>
    <t>Type of intervention</t>
  </si>
  <si>
    <t xml:space="preserve">Name of the Beneficiary </t>
  </si>
  <si>
    <t>No.</t>
  </si>
  <si>
    <t>Dimension</t>
  </si>
  <si>
    <t>Estimated cost (lakh)</t>
  </si>
  <si>
    <t>Estimated labour cost  (lakh)</t>
  </si>
  <si>
    <t xml:space="preserve">Persondays Projected </t>
  </si>
  <si>
    <t>Treated area</t>
  </si>
  <si>
    <t>Lat.</t>
  </si>
  <si>
    <t>Long.</t>
  </si>
  <si>
    <t>Targeted HH</t>
  </si>
  <si>
    <t>Farmpond</t>
  </si>
  <si>
    <t>Dugwell</t>
  </si>
  <si>
    <t>7m diaX7 m depth</t>
  </si>
  <si>
    <t>4G2G6E3e,4G2G6E3f,4G2G6E4a,4G2G6E4b</t>
  </si>
  <si>
    <t>e DPR Kumhankhar GP, Block  Narharpur , Dist kanker Chhattisgarh</t>
  </si>
  <si>
    <t>Kumhankhar</t>
  </si>
  <si>
    <t>Kumhankhar, Jhulnatendu</t>
  </si>
  <si>
    <t>1-20%</t>
  </si>
  <si>
    <t>NaharNali</t>
  </si>
  <si>
    <t>NaliGhat</t>
  </si>
  <si>
    <t>3km</t>
  </si>
  <si>
    <t>0.5km</t>
  </si>
  <si>
    <t>Flow Till Feb</t>
  </si>
  <si>
    <t>Flow whole year</t>
  </si>
  <si>
    <t>42 nos</t>
  </si>
  <si>
    <t>6.31 ha-m</t>
  </si>
  <si>
    <t>100*100*10</t>
  </si>
  <si>
    <t>50*50*10</t>
  </si>
  <si>
    <t>150*150*10</t>
  </si>
  <si>
    <t>Ramsuk/Mehttar</t>
  </si>
  <si>
    <t>Mansingh/Ramlal</t>
  </si>
  <si>
    <t>Prabhuram/Pardesi</t>
  </si>
  <si>
    <t>JainSori/Layarsing</t>
  </si>
  <si>
    <t>Layarsingh/Ramchand</t>
  </si>
  <si>
    <t>Bindu/Ramchand</t>
  </si>
  <si>
    <t>Dolobai/Bisal</t>
  </si>
  <si>
    <t>Jaising/Gokul</t>
  </si>
  <si>
    <t>Naval Mandavi/Fagu Ram</t>
  </si>
  <si>
    <t>Savita Mandavi/Raisingh</t>
  </si>
  <si>
    <t>Raitu Mandavi/Halal</t>
  </si>
  <si>
    <t>Ramcharan/Chamraram</t>
  </si>
  <si>
    <t>Rajeshwar/Chamarsingh</t>
  </si>
  <si>
    <t>Ramsingh/Pardesi</t>
  </si>
  <si>
    <t>Farm Pond</t>
  </si>
  <si>
    <t>Ahilya/Tetku</t>
  </si>
  <si>
    <t>Ajamsing/Roopsingh</t>
  </si>
  <si>
    <t>Amila/Joharlal</t>
  </si>
  <si>
    <t>Amrat/Masu</t>
  </si>
  <si>
    <t>Anusuiya/Annu</t>
  </si>
  <si>
    <t>Balram yadav/Karan</t>
  </si>
  <si>
    <t>Baniharin/Halal</t>
  </si>
  <si>
    <t>Bhagiram/Masiya</t>
  </si>
  <si>
    <t>Binuram/Hiraram</t>
  </si>
  <si>
    <t>Birajo/Chintaram</t>
  </si>
  <si>
    <t>Bisantin/Kansay</t>
  </si>
  <si>
    <t>Bisram/Jhaduram</t>
  </si>
  <si>
    <t>Bohran/Haransing</t>
  </si>
  <si>
    <t>Chamarsing/Rajman</t>
  </si>
  <si>
    <t>Chintaram/Sukhram</t>
  </si>
  <si>
    <t>Dayaluram/Suddhuram</t>
  </si>
  <si>
    <t>Deval/Suddu</t>
  </si>
  <si>
    <t>Devji/Sukhiram</t>
  </si>
  <si>
    <t>Devlal/Tularam</t>
  </si>
  <si>
    <t>Devsingh/Johran</t>
  </si>
  <si>
    <t>Dhansingh/Ramchand</t>
  </si>
  <si>
    <t>Dharamraj/Tulsi</t>
  </si>
  <si>
    <t>Dilip/Dayaram</t>
  </si>
  <si>
    <t>Dukalobai/Chabbilal</t>
  </si>
  <si>
    <t>Farasram/Dakhni</t>
  </si>
  <si>
    <t>Ganga/Tijau</t>
  </si>
  <si>
    <t>Ghasiyaram/Benesing</t>
  </si>
  <si>
    <t>Jabalram/Sadalal</t>
  </si>
  <si>
    <t>Jaitram/Sehttar</t>
  </si>
  <si>
    <t>Jalsingh/Ranjan</t>
  </si>
  <si>
    <t>Kaikriya/Ghasiya</t>
  </si>
  <si>
    <t>Kamalbai/Atmaram</t>
  </si>
  <si>
    <t>Kanglu/Jagdev</t>
  </si>
  <si>
    <t>Kashiram/Chamat</t>
  </si>
  <si>
    <t>kunwarsing/Rajaram</t>
  </si>
  <si>
    <t>Lakshman/Udderam Patel</t>
  </si>
  <si>
    <t>Lakshminath/Ramsukh</t>
  </si>
  <si>
    <t>Madan/Loknath</t>
  </si>
  <si>
    <t>Mangluram/Pakla</t>
  </si>
  <si>
    <t>Mingeshwari/Kanta prasad</t>
  </si>
  <si>
    <t>Munna/Samaru</t>
  </si>
  <si>
    <t>Munnaram/Samaru</t>
  </si>
  <si>
    <t>Namnarayan/Chandansingh</t>
  </si>
  <si>
    <t>Narayan/Kunwar sori</t>
  </si>
  <si>
    <t>Panchobai/Samrat</t>
  </si>
  <si>
    <t>Parsuram/Ghasiya</t>
  </si>
  <si>
    <t>Rajaram/Mansingh</t>
  </si>
  <si>
    <t>Rajeshwar/Sukhdev</t>
  </si>
  <si>
    <t>Ramakant/Chandulal</t>
  </si>
  <si>
    <t>Ramchandra/ratiram</t>
  </si>
  <si>
    <t>Ramdas/Charan</t>
  </si>
  <si>
    <t>Ramdev Patel/Gajraj</t>
  </si>
  <si>
    <t>Ramdev/Gajraj</t>
  </si>
  <si>
    <t>Ratira yadav/karan</t>
  </si>
  <si>
    <t>Ratiram/Sundar</t>
  </si>
  <si>
    <t>Rohidas/Dau</t>
  </si>
  <si>
    <t>Rohit/Chandan</t>
  </si>
  <si>
    <t>Roopsingh/Mangau</t>
  </si>
  <si>
    <t>Rupau/Mangau</t>
  </si>
  <si>
    <t>Rupray/Rajaram</t>
  </si>
  <si>
    <t>Sagabai/Butturam</t>
  </si>
  <si>
    <t>Santeram/Sehttar</t>
  </si>
  <si>
    <t>Sonaram/Hiraram</t>
  </si>
  <si>
    <t>Sonaram/ramlal</t>
  </si>
  <si>
    <t>Sukhiyarin/Sakharam</t>
  </si>
  <si>
    <t>Sukhlal/Thelu</t>
  </si>
  <si>
    <t>Suklal/Ranjan</t>
  </si>
  <si>
    <t>Suklibai/Lakhor</t>
  </si>
  <si>
    <t>Tilakram/Hatoi</t>
  </si>
  <si>
    <t>Uderam/Dharamsing</t>
  </si>
  <si>
    <t>75*100*10</t>
  </si>
  <si>
    <t>81.5970.15</t>
  </si>
  <si>
    <t>Landlevelling</t>
  </si>
  <si>
    <t>Land levelling</t>
  </si>
  <si>
    <t>Birjobai/Chintaram</t>
  </si>
  <si>
    <t>Chandulal/Bideram</t>
  </si>
  <si>
    <t>Jairam/Sonuram</t>
  </si>
  <si>
    <t>Jagbati/Dayaram</t>
  </si>
  <si>
    <t>Desiltation</t>
  </si>
  <si>
    <t>50*30*10</t>
  </si>
  <si>
    <t>Plantation</t>
  </si>
  <si>
    <t>Hirde/Tularam</t>
  </si>
  <si>
    <t>Nohrin/Mehttar</t>
  </si>
  <si>
    <t>25X25X3</t>
  </si>
  <si>
    <t>45X45X3</t>
  </si>
  <si>
    <t>15X15X3</t>
  </si>
  <si>
    <t>107 Households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</si>
</sst>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8" tint="-0.499984740745262"/>
      <name val="Arial"/>
      <family val="2"/>
    </font>
    <font>
      <b/>
      <sz val="11"/>
      <color theme="8" tint="-0.49998474074526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8" tint="-0.499984740745262"/>
      <name val="Arial"/>
      <family val="2"/>
    </font>
    <font>
      <b/>
      <sz val="10"/>
      <color theme="1"/>
      <name val="Arial"/>
      <family val="2"/>
    </font>
    <font>
      <sz val="12"/>
      <color theme="1"/>
      <name val="Rockwell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0" fillId="2" borderId="0" xfId="0" applyFill="1"/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/>
    <xf numFmtId="0" fontId="4" fillId="2" borderId="5" xfId="0" applyFont="1" applyFill="1" applyBorder="1"/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1" applyFont="1" applyFill="1" applyBorder="1"/>
    <xf numFmtId="0" fontId="4" fillId="2" borderId="0" xfId="1" applyFont="1" applyFill="1" applyBorder="1" applyAlignment="1"/>
    <xf numFmtId="0" fontId="4" fillId="2" borderId="0" xfId="1" applyFont="1" applyFill="1" applyBorder="1" applyAlignment="1">
      <alignment vertical="center"/>
    </xf>
    <xf numFmtId="0" fontId="4" fillId="2" borderId="11" xfId="1" applyFont="1" applyFill="1" applyBorder="1" applyAlignment="1">
      <alignment horizontal="left" vertical="top" wrapText="1"/>
    </xf>
    <xf numFmtId="0" fontId="4" fillId="2" borderId="11" xfId="1" applyFont="1" applyFill="1" applyBorder="1"/>
    <xf numFmtId="0" fontId="4" fillId="2" borderId="11" xfId="1" applyFont="1" applyFill="1" applyBorder="1" applyAlignment="1"/>
    <xf numFmtId="0" fontId="8" fillId="2" borderId="7" xfId="0" applyFont="1" applyFill="1" applyBorder="1"/>
    <xf numFmtId="0" fontId="4" fillId="2" borderId="6" xfId="0" applyFont="1" applyFill="1" applyBorder="1"/>
    <xf numFmtId="0" fontId="4" fillId="2" borderId="9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6" fillId="2" borderId="7" xfId="0" applyFont="1" applyFill="1" applyBorder="1"/>
    <xf numFmtId="0" fontId="8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3" fillId="2" borderId="9" xfId="0" applyFont="1" applyFill="1" applyBorder="1"/>
    <xf numFmtId="0" fontId="3" fillId="2" borderId="0" xfId="0" applyFont="1" applyFill="1" applyBorder="1"/>
    <xf numFmtId="0" fontId="4" fillId="2" borderId="7" xfId="0" applyFont="1" applyFill="1" applyBorder="1" applyAlignment="1">
      <alignment horizontal="left"/>
    </xf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3" fillId="2" borderId="0" xfId="1" applyFont="1" applyFill="1" applyBorder="1"/>
    <xf numFmtId="0" fontId="3" fillId="2" borderId="9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3" xfId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left"/>
    </xf>
    <xf numFmtId="0" fontId="4" fillId="2" borderId="0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/>
    </xf>
    <xf numFmtId="0" fontId="7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0" fontId="4" fillId="2" borderId="11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0" fontId="11" fillId="2" borderId="17" xfId="0" applyFont="1" applyFill="1" applyBorder="1" applyAlignment="1">
      <alignment vertical="top" wrapText="1"/>
    </xf>
    <xf numFmtId="0" fontId="11" fillId="2" borderId="17" xfId="0" applyFont="1" applyFill="1" applyBorder="1" applyAlignment="1">
      <alignment horizontal="center" vertical="top" wrapText="1"/>
    </xf>
    <xf numFmtId="2" fontId="4" fillId="2" borderId="0" xfId="0" applyNumberFormat="1" applyFont="1" applyFill="1" applyBorder="1" applyAlignment="1">
      <alignment horizontal="left" vertical="top" wrapText="1"/>
    </xf>
    <xf numFmtId="9" fontId="4" fillId="2" borderId="0" xfId="1" applyNumberFormat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left" vertical="center" wrapText="1"/>
    </xf>
    <xf numFmtId="2" fontId="5" fillId="2" borderId="0" xfId="1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9" fontId="4" fillId="2" borderId="11" xfId="1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top" wrapText="1"/>
    </xf>
    <xf numFmtId="2" fontId="5" fillId="2" borderId="0" xfId="0" applyNumberFormat="1" applyFont="1" applyFill="1" applyBorder="1" applyAlignment="1">
      <alignment horizontal="left" vertical="top" wrapText="1"/>
    </xf>
    <xf numFmtId="1" fontId="5" fillId="2" borderId="0" xfId="0" applyNumberFormat="1" applyFont="1" applyFill="1" applyBorder="1" applyAlignment="1">
      <alignment horizontal="left" vertical="top" wrapText="1"/>
    </xf>
    <xf numFmtId="0" fontId="14" fillId="2" borderId="20" xfId="0" applyFont="1" applyFill="1" applyBorder="1" applyAlignment="1" applyProtection="1">
      <alignment horizontal="center" vertical="top"/>
      <protection locked="0"/>
    </xf>
    <xf numFmtId="12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top" wrapText="1"/>
    </xf>
    <xf numFmtId="1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13" fillId="2" borderId="20" xfId="0" applyFont="1" applyFill="1" applyBorder="1" applyAlignment="1" applyProtection="1">
      <alignment horizontal="left" wrapText="1"/>
      <protection locked="0"/>
    </xf>
    <xf numFmtId="2" fontId="13" fillId="2" borderId="20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P198"/>
  <sheetViews>
    <sheetView tabSelected="1" zoomScale="118" zoomScaleNormal="118" workbookViewId="0">
      <selection activeCell="A199" sqref="A199:XFD213"/>
    </sheetView>
  </sheetViews>
  <sheetFormatPr defaultRowHeight="15"/>
  <cols>
    <col min="3" max="3" width="6.5703125" bestFit="1" customWidth="1"/>
    <col min="4" max="4" width="38.28515625" bestFit="1" customWidth="1"/>
    <col min="5" max="5" width="23" customWidth="1"/>
    <col min="7" max="7" width="60" bestFit="1" customWidth="1"/>
  </cols>
  <sheetData>
    <row r="2" spans="3:14" ht="15.75" thickBot="1"/>
    <row r="3" spans="3:14" ht="18.75" thickBot="1">
      <c r="C3" s="56" t="s">
        <v>87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</row>
    <row r="4" spans="3:14" ht="15.75" thickBot="1">
      <c r="C4" s="53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3:14">
      <c r="C5" s="40" t="s">
        <v>0</v>
      </c>
      <c r="D5" s="41" t="s">
        <v>1</v>
      </c>
      <c r="E5" s="60"/>
      <c r="F5" s="60"/>
      <c r="G5" s="60"/>
      <c r="H5" s="60"/>
      <c r="I5" s="60"/>
      <c r="J5" s="60"/>
      <c r="K5" s="9"/>
      <c r="L5" s="9"/>
      <c r="M5" s="9"/>
      <c r="N5" s="10"/>
    </row>
    <row r="6" spans="3:14" ht="42.75" customHeight="1">
      <c r="C6" s="7"/>
      <c r="D6" s="8" t="s">
        <v>2</v>
      </c>
      <c r="E6" s="61" t="s">
        <v>86</v>
      </c>
      <c r="F6" s="60"/>
      <c r="G6" s="60"/>
      <c r="H6" s="60"/>
      <c r="I6" s="60"/>
      <c r="J6" s="60"/>
      <c r="K6" s="9"/>
      <c r="L6" s="9"/>
      <c r="M6" s="9"/>
      <c r="N6" s="10"/>
    </row>
    <row r="7" spans="3:14" ht="20.25" customHeight="1">
      <c r="C7" s="7"/>
      <c r="D7" s="15" t="s">
        <v>3</v>
      </c>
      <c r="E7" s="62" t="s">
        <v>4</v>
      </c>
      <c r="F7" s="63"/>
      <c r="G7" s="63"/>
      <c r="H7" s="63"/>
      <c r="I7" s="63"/>
      <c r="J7" s="63"/>
      <c r="K7" s="9"/>
      <c r="L7" s="9"/>
      <c r="M7" s="9"/>
      <c r="N7" s="10"/>
    </row>
    <row r="8" spans="3:14">
      <c r="C8" s="11"/>
      <c r="D8" s="8" t="s">
        <v>5</v>
      </c>
      <c r="E8" s="63" t="s">
        <v>6</v>
      </c>
      <c r="F8" s="63"/>
      <c r="G8" s="63"/>
      <c r="H8" s="63"/>
      <c r="I8" s="63"/>
      <c r="J8" s="63"/>
      <c r="K8" s="12"/>
      <c r="L8" s="12"/>
      <c r="M8" s="12"/>
      <c r="N8" s="13"/>
    </row>
    <row r="9" spans="3:14" ht="42.75" customHeight="1">
      <c r="C9" s="7"/>
      <c r="D9" s="8" t="s">
        <v>7</v>
      </c>
      <c r="E9" s="61" t="s">
        <v>88</v>
      </c>
      <c r="F9" s="63"/>
      <c r="G9" s="63"/>
      <c r="H9" s="63"/>
      <c r="I9" s="63"/>
      <c r="J9" s="63"/>
      <c r="K9" s="9"/>
      <c r="L9" s="9"/>
      <c r="M9" s="9"/>
      <c r="N9" s="10"/>
    </row>
    <row r="10" spans="3:14" ht="15.75" thickBot="1">
      <c r="C10" s="7"/>
      <c r="D10" s="15" t="s">
        <v>8</v>
      </c>
      <c r="E10" s="64" t="s">
        <v>89</v>
      </c>
      <c r="F10" s="64"/>
      <c r="G10" s="64"/>
      <c r="H10" s="64"/>
      <c r="I10" s="64"/>
      <c r="J10" s="64"/>
      <c r="K10" s="9"/>
      <c r="L10" s="9"/>
      <c r="M10" s="9"/>
      <c r="N10" s="10"/>
    </row>
    <row r="11" spans="3:14" ht="15.75" thickBot="1">
      <c r="C11" s="23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</row>
    <row r="12" spans="3:14">
      <c r="C12" s="2" t="s">
        <v>9</v>
      </c>
      <c r="D12" s="3" t="s">
        <v>10</v>
      </c>
      <c r="E12" s="4"/>
      <c r="F12" s="4"/>
      <c r="G12" s="4"/>
      <c r="H12" s="4"/>
      <c r="I12" s="4"/>
      <c r="J12" s="4"/>
      <c r="K12" s="5"/>
      <c r="L12" s="5"/>
      <c r="M12" s="5"/>
      <c r="N12" s="6"/>
    </row>
    <row r="13" spans="3:14">
      <c r="C13" s="7"/>
      <c r="D13" s="15" t="s">
        <v>11</v>
      </c>
      <c r="E13" s="65">
        <f>952.77+357.33</f>
        <v>1310.0999999999999</v>
      </c>
      <c r="F13" s="14"/>
      <c r="G13" s="15"/>
      <c r="H13" s="15"/>
      <c r="I13" s="15"/>
      <c r="J13" s="15"/>
      <c r="K13" s="9"/>
      <c r="L13" s="9"/>
      <c r="M13" s="9"/>
      <c r="N13" s="10"/>
    </row>
    <row r="14" spans="3:14">
      <c r="C14" s="7"/>
      <c r="D14" s="15" t="s">
        <v>12</v>
      </c>
      <c r="E14" s="65">
        <v>1200</v>
      </c>
      <c r="F14" s="14"/>
      <c r="G14" s="15"/>
      <c r="H14" s="15"/>
      <c r="I14" s="15"/>
      <c r="J14" s="15"/>
      <c r="K14" s="9"/>
      <c r="L14" s="9"/>
      <c r="M14" s="9"/>
      <c r="N14" s="10"/>
    </row>
    <row r="15" spans="3:14" ht="21" customHeight="1">
      <c r="C15" s="7"/>
      <c r="D15" s="15" t="s">
        <v>13</v>
      </c>
      <c r="E15" s="66" t="s">
        <v>14</v>
      </c>
      <c r="F15" s="14"/>
      <c r="G15" s="15"/>
      <c r="H15" s="15"/>
      <c r="I15" s="15"/>
      <c r="J15" s="15"/>
      <c r="K15" s="9"/>
      <c r="L15" s="9"/>
      <c r="M15" s="9"/>
      <c r="N15" s="10"/>
    </row>
    <row r="16" spans="3:14" ht="15.75" thickBot="1">
      <c r="C16" s="7"/>
      <c r="D16" s="15" t="s">
        <v>15</v>
      </c>
      <c r="E16" s="67" t="s">
        <v>90</v>
      </c>
      <c r="F16" s="14"/>
      <c r="G16" s="15"/>
      <c r="H16" s="15"/>
      <c r="I16" s="15"/>
      <c r="J16" s="15"/>
      <c r="K16" s="9"/>
      <c r="L16" s="9"/>
      <c r="M16" s="9"/>
      <c r="N16" s="10"/>
    </row>
    <row r="17" spans="3:14" ht="57" customHeight="1" thickBot="1">
      <c r="C17" s="7"/>
      <c r="D17" s="15" t="s">
        <v>16</v>
      </c>
      <c r="E17" s="68" t="s">
        <v>91</v>
      </c>
      <c r="F17" s="68" t="s">
        <v>93</v>
      </c>
      <c r="G17" s="69" t="s">
        <v>95</v>
      </c>
      <c r="H17" s="69"/>
      <c r="I17" s="69"/>
      <c r="J17" s="69"/>
      <c r="K17" s="9"/>
      <c r="L17" s="9"/>
      <c r="M17" s="9"/>
      <c r="N17" s="10"/>
    </row>
    <row r="18" spans="3:14" ht="15.75" thickBot="1">
      <c r="C18" s="7"/>
      <c r="D18" s="15"/>
      <c r="E18" s="70" t="s">
        <v>92</v>
      </c>
      <c r="F18" s="71" t="s">
        <v>94</v>
      </c>
      <c r="G18" s="15" t="s">
        <v>96</v>
      </c>
      <c r="H18" s="15"/>
      <c r="I18" s="15"/>
      <c r="J18" s="15"/>
      <c r="K18" s="9"/>
      <c r="L18" s="9"/>
      <c r="M18" s="9"/>
      <c r="N18" s="10"/>
    </row>
    <row r="19" spans="3:14" ht="15.75" thickBot="1">
      <c r="C19" s="49"/>
      <c r="D19" s="47"/>
      <c r="E19" s="47"/>
      <c r="F19" s="47"/>
      <c r="G19" s="47"/>
      <c r="H19" s="47"/>
      <c r="I19" s="47"/>
      <c r="J19" s="47"/>
      <c r="K19" s="31"/>
      <c r="L19" s="31"/>
      <c r="M19" s="31"/>
      <c r="N19" s="32"/>
    </row>
    <row r="20" spans="3:14">
      <c r="C20" s="25" t="s">
        <v>17</v>
      </c>
      <c r="D20" s="26" t="s">
        <v>18</v>
      </c>
      <c r="E20" s="27"/>
      <c r="F20" s="5"/>
      <c r="G20" s="5"/>
      <c r="H20" s="5"/>
      <c r="I20" s="5"/>
      <c r="J20" s="5"/>
      <c r="K20" s="5"/>
      <c r="L20" s="5"/>
      <c r="M20" s="5"/>
      <c r="N20" s="6"/>
    </row>
    <row r="21" spans="3:14">
      <c r="C21" s="24"/>
      <c r="D21" s="15" t="s">
        <v>19</v>
      </c>
      <c r="E21" s="14">
        <v>1334</v>
      </c>
      <c r="F21" s="9"/>
      <c r="G21" s="9"/>
      <c r="H21" s="9"/>
      <c r="I21" s="9"/>
      <c r="J21" s="9"/>
      <c r="K21" s="9"/>
      <c r="L21" s="9"/>
      <c r="M21" s="9"/>
      <c r="N21" s="10"/>
    </row>
    <row r="22" spans="3:14">
      <c r="C22" s="24"/>
      <c r="D22" s="15" t="s">
        <v>20</v>
      </c>
      <c r="E22" s="14">
        <v>288</v>
      </c>
      <c r="F22" s="9"/>
      <c r="G22" s="9"/>
      <c r="H22" s="9"/>
      <c r="I22" s="9"/>
      <c r="J22" s="9"/>
      <c r="K22" s="9"/>
      <c r="L22" s="9"/>
      <c r="M22" s="9"/>
      <c r="N22" s="10"/>
    </row>
    <row r="23" spans="3:14">
      <c r="C23" s="24"/>
      <c r="D23" s="15" t="s">
        <v>21</v>
      </c>
      <c r="E23" s="14">
        <f>495+519</f>
        <v>1014</v>
      </c>
      <c r="F23" s="9"/>
      <c r="G23" s="9"/>
      <c r="H23" s="9"/>
      <c r="I23" s="9"/>
      <c r="J23" s="9"/>
      <c r="K23" s="9"/>
      <c r="L23" s="9"/>
      <c r="M23" s="9"/>
      <c r="N23" s="10"/>
    </row>
    <row r="24" spans="3:14" ht="15.75" thickBot="1">
      <c r="C24" s="24"/>
      <c r="D24" s="15" t="s">
        <v>22</v>
      </c>
      <c r="E24" s="14">
        <v>7</v>
      </c>
      <c r="F24" s="9"/>
      <c r="G24" s="9"/>
      <c r="H24" s="9"/>
      <c r="I24" s="9"/>
      <c r="J24" s="9"/>
      <c r="K24" s="9"/>
      <c r="L24" s="9"/>
      <c r="M24" s="9"/>
      <c r="N24" s="10"/>
    </row>
    <row r="25" spans="3:14" ht="15.75" thickBot="1">
      <c r="C25" s="30"/>
      <c r="D25" s="47"/>
      <c r="E25" s="48"/>
      <c r="F25" s="31"/>
      <c r="G25" s="31"/>
      <c r="H25" s="31"/>
      <c r="I25" s="31"/>
      <c r="J25" s="31"/>
      <c r="K25" s="31"/>
      <c r="L25" s="31"/>
      <c r="M25" s="31"/>
      <c r="N25" s="32"/>
    </row>
    <row r="26" spans="3:14">
      <c r="C26" s="28" t="s">
        <v>23</v>
      </c>
      <c r="D26" s="29" t="s">
        <v>24</v>
      </c>
      <c r="E26" s="5"/>
      <c r="F26" s="5"/>
      <c r="G26" s="5"/>
      <c r="H26" s="5"/>
      <c r="I26" s="5"/>
      <c r="J26" s="5"/>
      <c r="K26" s="5"/>
      <c r="L26" s="5"/>
      <c r="M26" s="5"/>
      <c r="N26" s="6"/>
    </row>
    <row r="27" spans="3:14">
      <c r="C27" s="24"/>
      <c r="D27" s="15" t="s">
        <v>25</v>
      </c>
      <c r="E27" s="14">
        <v>473</v>
      </c>
      <c r="F27" s="9"/>
      <c r="G27" s="9"/>
      <c r="H27" s="9"/>
      <c r="I27" s="9"/>
      <c r="J27" s="9"/>
      <c r="K27" s="9"/>
      <c r="L27" s="9"/>
      <c r="M27" s="9"/>
      <c r="N27" s="10"/>
    </row>
    <row r="28" spans="3:14" ht="28.5">
      <c r="C28" s="24"/>
      <c r="D28" s="15" t="s">
        <v>26</v>
      </c>
      <c r="E28" s="14">
        <v>30279</v>
      </c>
      <c r="F28" s="9"/>
      <c r="G28" s="9"/>
      <c r="H28" s="9"/>
      <c r="I28" s="9"/>
      <c r="J28" s="9"/>
      <c r="K28" s="9"/>
      <c r="L28" s="9"/>
      <c r="M28" s="9"/>
      <c r="N28" s="10"/>
    </row>
    <row r="29" spans="3:14" ht="42.75">
      <c r="C29" s="24"/>
      <c r="D29" s="15" t="s">
        <v>27</v>
      </c>
      <c r="E29" s="14">
        <v>137</v>
      </c>
      <c r="F29" s="9"/>
      <c r="G29" s="9"/>
      <c r="H29" s="9"/>
      <c r="I29" s="9"/>
      <c r="J29" s="9"/>
      <c r="K29" s="9"/>
      <c r="L29" s="9"/>
      <c r="M29" s="9"/>
      <c r="N29" s="10"/>
    </row>
    <row r="30" spans="3:14" ht="28.5">
      <c r="C30" s="24"/>
      <c r="D30" s="15" t="s">
        <v>28</v>
      </c>
      <c r="E30" s="14">
        <v>57.2</v>
      </c>
      <c r="F30" s="9"/>
      <c r="G30" s="9"/>
      <c r="H30" s="9"/>
      <c r="I30" s="9"/>
      <c r="J30" s="9"/>
      <c r="K30" s="9"/>
      <c r="L30" s="9"/>
      <c r="M30" s="9"/>
      <c r="N30" s="10"/>
    </row>
    <row r="31" spans="3:14" ht="29.25" thickBot="1">
      <c r="C31" s="24"/>
      <c r="D31" s="15" t="s">
        <v>29</v>
      </c>
      <c r="E31" s="19">
        <v>65</v>
      </c>
      <c r="F31" s="9"/>
      <c r="G31" s="9"/>
      <c r="H31" s="9"/>
      <c r="I31" s="9"/>
      <c r="J31" s="9"/>
      <c r="K31" s="9"/>
      <c r="L31" s="9"/>
      <c r="M31" s="9"/>
      <c r="N31" s="10"/>
    </row>
    <row r="32" spans="3:14" ht="15.75" thickBot="1"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</row>
    <row r="33" spans="3:14">
      <c r="C33" s="33" t="s">
        <v>30</v>
      </c>
      <c r="D33" s="34" t="s">
        <v>31</v>
      </c>
      <c r="E33" s="9"/>
      <c r="F33" s="9"/>
      <c r="G33" s="9"/>
      <c r="H33" s="9"/>
      <c r="I33" s="9"/>
      <c r="J33" s="9"/>
      <c r="K33" s="9"/>
      <c r="L33" s="9"/>
      <c r="M33" s="9"/>
      <c r="N33" s="10"/>
    </row>
    <row r="34" spans="3:14">
      <c r="C34" s="24"/>
      <c r="D34" s="15" t="s">
        <v>32</v>
      </c>
      <c r="E34" s="15">
        <v>644</v>
      </c>
      <c r="F34" s="9"/>
      <c r="G34" s="9"/>
      <c r="H34" s="9"/>
      <c r="I34" s="9"/>
      <c r="J34" s="9"/>
      <c r="K34" s="9"/>
      <c r="L34" s="9"/>
      <c r="M34" s="9"/>
      <c r="N34" s="10"/>
    </row>
    <row r="35" spans="3:14">
      <c r="C35" s="24"/>
      <c r="D35" s="15" t="s">
        <v>33</v>
      </c>
      <c r="E35" s="15">
        <v>18.399999999999999</v>
      </c>
      <c r="F35" s="9"/>
      <c r="G35" s="9"/>
      <c r="H35" s="9"/>
      <c r="I35" s="9"/>
      <c r="J35" s="9"/>
      <c r="K35" s="9"/>
      <c r="L35" s="9"/>
      <c r="M35" s="9"/>
      <c r="N35" s="10"/>
    </row>
    <row r="36" spans="3:14">
      <c r="C36" s="24"/>
      <c r="D36" s="15" t="s">
        <v>34</v>
      </c>
      <c r="E36" s="72">
        <v>103.36</v>
      </c>
      <c r="F36" s="9"/>
      <c r="G36" s="9"/>
      <c r="H36" s="9"/>
      <c r="I36" s="9"/>
      <c r="J36" s="9"/>
      <c r="K36" s="9"/>
      <c r="L36" s="9"/>
      <c r="M36" s="9"/>
      <c r="N36" s="10"/>
    </row>
    <row r="37" spans="3:14">
      <c r="C37" s="24"/>
      <c r="D37" s="15" t="s">
        <v>35</v>
      </c>
      <c r="E37" s="15">
        <v>303.05</v>
      </c>
      <c r="F37" s="9"/>
      <c r="G37" s="9"/>
      <c r="H37" s="9"/>
      <c r="I37" s="9"/>
      <c r="J37" s="9"/>
      <c r="K37" s="9"/>
      <c r="L37" s="9"/>
      <c r="M37" s="9"/>
      <c r="N37" s="10"/>
    </row>
    <row r="38" spans="3:14">
      <c r="C38" s="24"/>
      <c r="D38" s="15" t="s">
        <v>36</v>
      </c>
      <c r="E38" s="72">
        <v>75.989999999999995</v>
      </c>
      <c r="F38" s="9"/>
      <c r="G38" s="9"/>
      <c r="H38" s="9"/>
      <c r="I38" s="9"/>
      <c r="J38" s="9"/>
      <c r="K38" s="9"/>
      <c r="L38" s="9"/>
      <c r="M38" s="9"/>
      <c r="N38" s="10"/>
    </row>
    <row r="39" spans="3:14">
      <c r="C39" s="24"/>
      <c r="D39" s="15" t="s">
        <v>37</v>
      </c>
      <c r="E39" s="15">
        <v>3.62</v>
      </c>
      <c r="F39" s="9"/>
      <c r="G39" s="9"/>
      <c r="H39" s="9"/>
      <c r="I39" s="9"/>
      <c r="J39" s="9"/>
      <c r="K39" s="9"/>
      <c r="L39" s="9"/>
      <c r="M39" s="9"/>
      <c r="N39" s="10"/>
    </row>
    <row r="40" spans="3:14" ht="15.75" thickBot="1">
      <c r="C40" s="24"/>
      <c r="D40" s="15" t="s">
        <v>38</v>
      </c>
      <c r="E40" s="15">
        <v>157.47</v>
      </c>
      <c r="F40" s="9"/>
      <c r="G40" s="9"/>
      <c r="H40" s="9"/>
      <c r="I40" s="9"/>
      <c r="J40" s="9"/>
      <c r="K40" s="9"/>
      <c r="L40" s="9"/>
      <c r="M40" s="9"/>
      <c r="N40" s="10"/>
    </row>
    <row r="41" spans="3:14" ht="15.75" thickBot="1">
      <c r="C41" s="23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</row>
    <row r="42" spans="3:14">
      <c r="C42" s="25" t="s">
        <v>39</v>
      </c>
      <c r="D42" s="26" t="s">
        <v>40</v>
      </c>
      <c r="E42" s="35"/>
      <c r="F42" s="5"/>
      <c r="G42" s="5"/>
      <c r="H42" s="5"/>
      <c r="I42" s="5"/>
      <c r="J42" s="5"/>
      <c r="K42" s="5"/>
      <c r="L42" s="5"/>
      <c r="M42" s="5"/>
      <c r="N42" s="6"/>
    </row>
    <row r="43" spans="3:14">
      <c r="C43" s="24"/>
      <c r="D43" s="15" t="s">
        <v>41</v>
      </c>
      <c r="E43" s="15">
        <v>303.05</v>
      </c>
      <c r="F43" s="9"/>
      <c r="G43" s="9"/>
      <c r="H43" s="9"/>
      <c r="I43" s="9"/>
      <c r="J43" s="9"/>
      <c r="K43" s="9"/>
      <c r="L43" s="9"/>
      <c r="M43" s="9"/>
      <c r="N43" s="10"/>
    </row>
    <row r="44" spans="3:14">
      <c r="C44" s="24"/>
      <c r="D44" s="15" t="s">
        <v>42</v>
      </c>
      <c r="E44" s="15">
        <v>947.33</v>
      </c>
      <c r="F44" s="9"/>
      <c r="G44" s="9"/>
      <c r="H44" s="9"/>
      <c r="I44" s="9"/>
      <c r="J44" s="9"/>
      <c r="K44" s="9"/>
      <c r="L44" s="9"/>
      <c r="M44" s="9"/>
      <c r="N44" s="10"/>
    </row>
    <row r="45" spans="3:14">
      <c r="C45" s="24"/>
      <c r="D45" s="15" t="s">
        <v>43</v>
      </c>
      <c r="E45" s="15">
        <v>232</v>
      </c>
      <c r="F45" s="9"/>
      <c r="G45" s="9"/>
      <c r="H45" s="9"/>
      <c r="I45" s="9"/>
      <c r="J45" s="9"/>
      <c r="K45" s="9"/>
      <c r="L45" s="9"/>
      <c r="M45" s="9"/>
      <c r="N45" s="10"/>
    </row>
    <row r="46" spans="3:14">
      <c r="C46" s="24"/>
      <c r="D46" s="15" t="s">
        <v>44</v>
      </c>
      <c r="E46" s="15">
        <v>130.77000000000001</v>
      </c>
      <c r="F46" s="9"/>
      <c r="G46" s="9"/>
      <c r="H46" s="9"/>
      <c r="I46" s="9"/>
      <c r="J46" s="9"/>
      <c r="K46" s="9"/>
      <c r="L46" s="9"/>
      <c r="M46" s="9"/>
      <c r="N46" s="10"/>
    </row>
    <row r="47" spans="3:14" ht="15.75" thickBot="1">
      <c r="C47" s="24"/>
      <c r="D47" s="15" t="s">
        <v>45</v>
      </c>
      <c r="E47" s="15">
        <v>3500</v>
      </c>
      <c r="F47" s="9"/>
      <c r="G47" s="9"/>
      <c r="H47" s="9"/>
      <c r="I47" s="9"/>
      <c r="J47" s="9"/>
      <c r="K47" s="9"/>
      <c r="L47" s="9"/>
      <c r="M47" s="9"/>
      <c r="N47" s="10"/>
    </row>
    <row r="48" spans="3:14" ht="15.75" thickBot="1">
      <c r="C48" s="23"/>
      <c r="D48" s="5"/>
      <c r="E48" s="5"/>
      <c r="F48" s="5"/>
      <c r="G48" s="5"/>
      <c r="H48" s="5"/>
      <c r="I48" s="5"/>
      <c r="J48" s="5"/>
      <c r="K48" s="5"/>
      <c r="L48" s="5"/>
      <c r="M48" s="5"/>
      <c r="N48" s="6"/>
    </row>
    <row r="49" spans="3:14">
      <c r="C49" s="25" t="s">
        <v>46</v>
      </c>
      <c r="D49" s="26" t="s">
        <v>47</v>
      </c>
      <c r="E49" s="22"/>
      <c r="F49" s="5"/>
      <c r="G49" s="5"/>
      <c r="H49" s="5"/>
      <c r="I49" s="5"/>
      <c r="J49" s="5"/>
      <c r="K49" s="5"/>
      <c r="L49" s="5"/>
      <c r="M49" s="5"/>
      <c r="N49" s="6"/>
    </row>
    <row r="50" spans="3:14" ht="28.5">
      <c r="C50" s="24"/>
      <c r="D50" s="15" t="s">
        <v>48</v>
      </c>
      <c r="E50" s="15" t="s">
        <v>97</v>
      </c>
      <c r="F50" s="15" t="s">
        <v>98</v>
      </c>
      <c r="G50" s="9"/>
      <c r="H50" s="9"/>
      <c r="I50" s="9"/>
      <c r="J50" s="9"/>
      <c r="K50" s="9"/>
      <c r="L50" s="9"/>
      <c r="M50" s="9"/>
      <c r="N50" s="10"/>
    </row>
    <row r="51" spans="3:14">
      <c r="C51" s="24"/>
      <c r="D51" s="15" t="s">
        <v>49</v>
      </c>
      <c r="E51" s="15" t="s">
        <v>50</v>
      </c>
      <c r="F51" s="9"/>
      <c r="G51" s="9"/>
      <c r="H51" s="9"/>
      <c r="I51" s="9"/>
      <c r="J51" s="9"/>
      <c r="K51" s="9"/>
      <c r="L51" s="9"/>
      <c r="M51" s="9"/>
      <c r="N51" s="10"/>
    </row>
    <row r="52" spans="3:14">
      <c r="C52" s="24"/>
      <c r="D52" s="15"/>
      <c r="E52" s="15"/>
      <c r="F52" s="9"/>
      <c r="G52" s="9"/>
      <c r="H52" s="9"/>
      <c r="I52" s="9"/>
      <c r="J52" s="9"/>
      <c r="K52" s="9"/>
      <c r="L52" s="9"/>
      <c r="M52" s="9"/>
      <c r="N52" s="10"/>
    </row>
    <row r="53" spans="3:14" ht="15.75" thickBot="1">
      <c r="C53" s="24"/>
      <c r="D53" s="9"/>
      <c r="E53" s="9"/>
      <c r="F53" s="9"/>
      <c r="G53" s="9"/>
      <c r="H53" s="9"/>
      <c r="I53" s="9"/>
      <c r="J53" s="9"/>
      <c r="K53" s="9"/>
      <c r="L53" s="9"/>
      <c r="M53" s="9"/>
      <c r="N53" s="10"/>
    </row>
    <row r="54" spans="3:14" ht="15.75" thickBot="1">
      <c r="C54" s="23"/>
      <c r="D54" s="5"/>
      <c r="E54" s="5"/>
      <c r="F54" s="5"/>
      <c r="G54" s="5"/>
      <c r="H54" s="5"/>
      <c r="I54" s="5"/>
      <c r="J54" s="5"/>
      <c r="K54" s="5"/>
      <c r="L54" s="5"/>
      <c r="M54" s="5"/>
      <c r="N54" s="6"/>
    </row>
    <row r="55" spans="3:14">
      <c r="C55" s="2" t="s">
        <v>51</v>
      </c>
      <c r="D55" s="3" t="s">
        <v>52</v>
      </c>
      <c r="E55" s="4"/>
      <c r="F55" s="4"/>
      <c r="G55" s="4"/>
      <c r="H55" s="4"/>
      <c r="I55" s="4"/>
      <c r="J55" s="4"/>
      <c r="K55" s="5"/>
      <c r="L55" s="5"/>
      <c r="M55" s="5"/>
      <c r="N55" s="6"/>
    </row>
    <row r="56" spans="3:14">
      <c r="C56" s="7"/>
      <c r="D56" s="15" t="s">
        <v>53</v>
      </c>
      <c r="E56" s="73">
        <v>0.92</v>
      </c>
      <c r="F56" s="15"/>
      <c r="G56" s="15"/>
      <c r="H56" s="15"/>
      <c r="I56" s="15"/>
      <c r="J56" s="15"/>
      <c r="K56" s="9"/>
      <c r="L56" s="9"/>
      <c r="M56" s="9"/>
      <c r="N56" s="10"/>
    </row>
    <row r="57" spans="3:14">
      <c r="C57" s="7"/>
      <c r="D57" s="15" t="s">
        <v>54</v>
      </c>
      <c r="E57" s="73">
        <v>0.15</v>
      </c>
      <c r="F57" s="15"/>
      <c r="G57" s="15"/>
      <c r="H57" s="15"/>
      <c r="I57" s="15"/>
      <c r="J57" s="15"/>
      <c r="K57" s="9"/>
      <c r="L57" s="9"/>
      <c r="M57" s="9"/>
      <c r="N57" s="10"/>
    </row>
    <row r="58" spans="3:14">
      <c r="C58" s="7"/>
      <c r="D58" s="15" t="s">
        <v>55</v>
      </c>
      <c r="E58" s="73">
        <v>0.79</v>
      </c>
      <c r="F58" s="15"/>
      <c r="G58" s="15"/>
      <c r="H58" s="15"/>
      <c r="I58" s="15"/>
      <c r="J58" s="15"/>
      <c r="K58" s="9"/>
      <c r="L58" s="9"/>
      <c r="M58" s="9"/>
      <c r="N58" s="10"/>
    </row>
    <row r="59" spans="3:14">
      <c r="C59" s="7"/>
      <c r="D59" s="15" t="s">
        <v>56</v>
      </c>
      <c r="E59" s="73">
        <v>0.04</v>
      </c>
      <c r="F59" s="15"/>
      <c r="G59" s="15"/>
      <c r="H59" s="15"/>
      <c r="I59" s="15"/>
      <c r="J59" s="15"/>
      <c r="K59" s="9"/>
      <c r="L59" s="9"/>
      <c r="M59" s="9"/>
      <c r="N59" s="10"/>
    </row>
    <row r="60" spans="3:14">
      <c r="C60" s="7"/>
      <c r="D60" s="15" t="s">
        <v>57</v>
      </c>
      <c r="E60" s="73">
        <v>0.06</v>
      </c>
      <c r="F60" s="15"/>
      <c r="G60" s="15"/>
      <c r="H60" s="15"/>
      <c r="I60" s="15"/>
      <c r="J60" s="15"/>
      <c r="K60" s="9"/>
      <c r="L60" s="9"/>
      <c r="M60" s="9"/>
      <c r="N60" s="10"/>
    </row>
    <row r="61" spans="3:14" ht="15.75" thickBot="1">
      <c r="C61" s="36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8"/>
    </row>
    <row r="62" spans="3:14" ht="15.75" thickBot="1">
      <c r="C62" s="53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5"/>
    </row>
    <row r="63" spans="3:14">
      <c r="C63" s="33" t="s">
        <v>58</v>
      </c>
      <c r="D63" s="39" t="s">
        <v>59</v>
      </c>
      <c r="E63" s="59"/>
      <c r="F63" s="59"/>
      <c r="G63" s="16"/>
      <c r="H63" s="16"/>
      <c r="I63" s="16"/>
      <c r="J63" s="16"/>
      <c r="K63" s="16"/>
      <c r="L63" s="17"/>
      <c r="M63" s="9"/>
      <c r="N63" s="10"/>
    </row>
    <row r="64" spans="3:14">
      <c r="C64" s="33"/>
      <c r="D64" s="14" t="s">
        <v>60</v>
      </c>
      <c r="E64" s="74">
        <v>55</v>
      </c>
      <c r="F64" s="74"/>
      <c r="G64" s="18" t="s">
        <v>61</v>
      </c>
      <c r="H64" s="16"/>
      <c r="I64" s="16"/>
      <c r="J64" s="16"/>
      <c r="K64" s="16"/>
      <c r="L64" s="17"/>
      <c r="M64" s="9"/>
      <c r="N64" s="10"/>
    </row>
    <row r="65" spans="3:16">
      <c r="C65" s="33"/>
      <c r="D65" s="14" t="s">
        <v>62</v>
      </c>
      <c r="E65" s="74">
        <v>6.31</v>
      </c>
      <c r="F65" s="74"/>
      <c r="G65" s="16"/>
      <c r="H65" s="16"/>
      <c r="I65" s="16"/>
      <c r="J65" s="16"/>
      <c r="K65" s="16"/>
      <c r="L65" s="17"/>
      <c r="M65" s="9"/>
      <c r="N65" s="10"/>
    </row>
    <row r="66" spans="3:16">
      <c r="C66" s="24"/>
      <c r="D66" s="14" t="s">
        <v>63</v>
      </c>
      <c r="E66" s="75">
        <f>+E64-E65</f>
        <v>48.69</v>
      </c>
      <c r="F66" s="75"/>
      <c r="G66" s="16"/>
      <c r="H66" s="16"/>
      <c r="I66" s="16"/>
      <c r="J66" s="16"/>
      <c r="K66" s="16"/>
      <c r="L66" s="17"/>
      <c r="M66" s="9"/>
      <c r="N66" s="10"/>
    </row>
    <row r="67" spans="3:16">
      <c r="C67" s="24"/>
      <c r="D67" s="14" t="s">
        <v>64</v>
      </c>
      <c r="E67" s="76">
        <v>22.6</v>
      </c>
      <c r="F67" s="76"/>
      <c r="G67" s="16"/>
      <c r="H67" s="16"/>
      <c r="I67" s="16"/>
      <c r="J67" s="16"/>
      <c r="K67" s="16"/>
      <c r="L67" s="17"/>
      <c r="M67" s="9"/>
      <c r="N67" s="10"/>
    </row>
    <row r="68" spans="3:16" ht="29.25" thickBot="1">
      <c r="C68" s="24"/>
      <c r="D68" s="19" t="s">
        <v>65</v>
      </c>
      <c r="E68" s="77">
        <f>+E67/E66</f>
        <v>0.46416101868966941</v>
      </c>
      <c r="F68" s="77"/>
      <c r="G68" s="19"/>
      <c r="H68" s="20"/>
      <c r="I68" s="20"/>
      <c r="J68" s="20"/>
      <c r="K68" s="20"/>
      <c r="L68" s="21"/>
      <c r="M68" s="9"/>
      <c r="N68" s="10"/>
    </row>
    <row r="69" spans="3:16" ht="15.75" thickBot="1">
      <c r="C69" s="23"/>
      <c r="D69" s="4"/>
      <c r="E69" s="4"/>
      <c r="F69" s="4"/>
      <c r="G69" s="5"/>
      <c r="H69" s="5"/>
      <c r="I69" s="5"/>
      <c r="J69" s="5"/>
      <c r="K69" s="5"/>
      <c r="L69" s="5"/>
      <c r="M69" s="5"/>
      <c r="N69" s="6"/>
    </row>
    <row r="70" spans="3:16">
      <c r="C70" s="25" t="s">
        <v>66</v>
      </c>
      <c r="D70" s="26" t="s">
        <v>67</v>
      </c>
      <c r="E70" s="5"/>
      <c r="F70" s="5"/>
      <c r="G70" s="5"/>
      <c r="H70" s="5"/>
      <c r="I70" s="5"/>
      <c r="J70" s="5"/>
      <c r="K70" s="5"/>
      <c r="L70" s="5"/>
      <c r="M70" s="5"/>
      <c r="N70" s="6"/>
    </row>
    <row r="71" spans="3:16">
      <c r="C71" s="24"/>
      <c r="D71" s="9"/>
      <c r="E71" s="9"/>
      <c r="F71" s="9"/>
      <c r="G71" s="9"/>
      <c r="H71" s="9"/>
      <c r="I71" s="9"/>
      <c r="J71" s="9"/>
      <c r="K71" s="9"/>
      <c r="L71" s="9"/>
      <c r="M71" s="9"/>
      <c r="N71" s="10"/>
    </row>
    <row r="72" spans="3:16">
      <c r="C72" s="24"/>
      <c r="D72" s="15" t="s">
        <v>68</v>
      </c>
      <c r="E72" s="78">
        <f>146.28+12.37</f>
        <v>158.65</v>
      </c>
      <c r="F72" s="9"/>
      <c r="G72" s="9"/>
      <c r="H72" s="9"/>
      <c r="I72" s="9"/>
      <c r="J72" s="1"/>
      <c r="K72" s="9"/>
      <c r="L72" s="9"/>
      <c r="M72" s="9"/>
      <c r="N72" s="10"/>
    </row>
    <row r="73" spans="3:16">
      <c r="C73" s="24"/>
      <c r="D73" s="15" t="s">
        <v>69</v>
      </c>
      <c r="E73" s="79">
        <v>146.28</v>
      </c>
      <c r="F73" s="9"/>
      <c r="G73" s="9"/>
      <c r="H73" s="9"/>
      <c r="I73" s="9"/>
      <c r="J73" s="9"/>
      <c r="K73" s="9"/>
      <c r="L73" s="9"/>
      <c r="M73" s="9"/>
      <c r="N73" s="10"/>
    </row>
    <row r="74" spans="3:16" ht="28.5">
      <c r="C74" s="24"/>
      <c r="D74" s="15" t="s">
        <v>70</v>
      </c>
      <c r="E74" s="80" t="s">
        <v>203</v>
      </c>
      <c r="F74" s="9"/>
      <c r="G74" s="9"/>
      <c r="H74" s="9"/>
      <c r="I74" s="9"/>
      <c r="J74" s="9"/>
      <c r="K74" s="9"/>
      <c r="L74" s="9"/>
      <c r="M74" s="9"/>
      <c r="N74" s="10"/>
    </row>
    <row r="75" spans="3:16" ht="79.5" customHeight="1">
      <c r="C75" s="42" t="s">
        <v>71</v>
      </c>
      <c r="D75" s="42" t="s">
        <v>72</v>
      </c>
      <c r="E75" s="42" t="s">
        <v>73</v>
      </c>
      <c r="F75" s="42" t="s">
        <v>74</v>
      </c>
      <c r="G75" s="42" t="s">
        <v>75</v>
      </c>
      <c r="H75" s="42" t="s">
        <v>76</v>
      </c>
      <c r="I75" s="42" t="s">
        <v>77</v>
      </c>
      <c r="J75" s="42" t="s">
        <v>78</v>
      </c>
      <c r="K75" s="42" t="s">
        <v>79</v>
      </c>
      <c r="L75" s="42" t="s">
        <v>80</v>
      </c>
      <c r="M75" s="42" t="s">
        <v>81</v>
      </c>
      <c r="N75" s="42" t="s">
        <v>82</v>
      </c>
    </row>
    <row r="76" spans="3:16">
      <c r="C76" s="46">
        <v>1</v>
      </c>
      <c r="D76" s="43" t="s">
        <v>83</v>
      </c>
      <c r="E76" s="44" t="s">
        <v>102</v>
      </c>
      <c r="F76" s="44"/>
      <c r="G76" s="81" t="s">
        <v>200</v>
      </c>
      <c r="H76" s="44">
        <v>3.2610000000000001</v>
      </c>
      <c r="I76" s="44">
        <v>2.9630000000000001</v>
      </c>
      <c r="J76" s="44">
        <v>1775</v>
      </c>
      <c r="K76" s="43">
        <v>3.73</v>
      </c>
      <c r="L76" s="44">
        <v>20.194099999999999</v>
      </c>
      <c r="M76" s="44">
        <v>81.595659999999995</v>
      </c>
      <c r="N76" s="43">
        <v>1</v>
      </c>
      <c r="O76" s="50"/>
      <c r="P76" s="52"/>
    </row>
    <row r="77" spans="3:16">
      <c r="C77" s="46">
        <v>2</v>
      </c>
      <c r="D77" s="43" t="s">
        <v>83</v>
      </c>
      <c r="E77" s="44" t="s">
        <v>103</v>
      </c>
      <c r="F77" s="44"/>
      <c r="G77" s="81" t="s">
        <v>200</v>
      </c>
      <c r="H77" s="44">
        <v>3.2610000000000001</v>
      </c>
      <c r="I77" s="44">
        <v>2.9630000000000001</v>
      </c>
      <c r="J77" s="44">
        <v>1775</v>
      </c>
      <c r="K77" s="43">
        <v>3.73</v>
      </c>
      <c r="L77" s="44">
        <v>20.187480000000001</v>
      </c>
      <c r="M77" s="44">
        <v>81.602950000000007</v>
      </c>
      <c r="N77" s="43">
        <v>1</v>
      </c>
      <c r="O77" s="50"/>
      <c r="P77" s="52"/>
    </row>
    <row r="78" spans="3:16">
      <c r="C78" s="46">
        <v>3</v>
      </c>
      <c r="D78" s="43" t="s">
        <v>83</v>
      </c>
      <c r="E78" s="44" t="s">
        <v>103</v>
      </c>
      <c r="F78" s="44"/>
      <c r="G78" s="81" t="s">
        <v>200</v>
      </c>
      <c r="H78" s="44">
        <v>3.2610000000000001</v>
      </c>
      <c r="I78" s="44">
        <v>2.9630000000000001</v>
      </c>
      <c r="J78" s="44">
        <v>1775</v>
      </c>
      <c r="K78" s="43">
        <v>3.73</v>
      </c>
      <c r="L78" s="44">
        <v>20.18488</v>
      </c>
      <c r="M78" s="44">
        <v>81.600620000000006</v>
      </c>
      <c r="N78" s="43">
        <v>1</v>
      </c>
      <c r="O78" s="50"/>
      <c r="P78" s="52"/>
    </row>
    <row r="79" spans="3:16">
      <c r="C79" s="46">
        <v>4</v>
      </c>
      <c r="D79" s="43" t="s">
        <v>83</v>
      </c>
      <c r="E79" s="82" t="s">
        <v>104</v>
      </c>
      <c r="F79" s="44"/>
      <c r="G79" s="81" t="s">
        <v>200</v>
      </c>
      <c r="H79" s="44">
        <v>3.2610000000000001</v>
      </c>
      <c r="I79" s="44">
        <v>2.9630000000000001</v>
      </c>
      <c r="J79" s="44">
        <v>1775</v>
      </c>
      <c r="K79" s="43">
        <v>3.73</v>
      </c>
      <c r="L79" s="44">
        <v>20.186979999999998</v>
      </c>
      <c r="M79" s="44">
        <v>81.606319999999997</v>
      </c>
      <c r="N79" s="43">
        <v>1</v>
      </c>
      <c r="O79" s="50"/>
      <c r="P79" s="52"/>
    </row>
    <row r="80" spans="3:16">
      <c r="C80" s="46">
        <v>5</v>
      </c>
      <c r="D80" s="43" t="s">
        <v>83</v>
      </c>
      <c r="E80" s="44" t="s">
        <v>105</v>
      </c>
      <c r="F80" s="44"/>
      <c r="G80" s="81" t="s">
        <v>200</v>
      </c>
      <c r="H80" s="44">
        <v>3.2610000000000001</v>
      </c>
      <c r="I80" s="44">
        <v>2.9630000000000001</v>
      </c>
      <c r="J80" s="44">
        <v>1775</v>
      </c>
      <c r="K80" s="43">
        <v>3.73</v>
      </c>
      <c r="L80" s="44">
        <v>20.191700000000001</v>
      </c>
      <c r="M80" s="44">
        <v>81.602099999999993</v>
      </c>
      <c r="N80" s="43">
        <v>1</v>
      </c>
      <c r="O80" s="50"/>
      <c r="P80" s="52"/>
    </row>
    <row r="81" spans="3:16">
      <c r="C81" s="46">
        <v>6</v>
      </c>
      <c r="D81" s="43" t="s">
        <v>83</v>
      </c>
      <c r="E81" s="44" t="s">
        <v>106</v>
      </c>
      <c r="F81" s="44"/>
      <c r="G81" s="81" t="s">
        <v>200</v>
      </c>
      <c r="H81" s="44">
        <v>3.2610000000000001</v>
      </c>
      <c r="I81" s="44">
        <v>2.9630000000000001</v>
      </c>
      <c r="J81" s="44">
        <v>1775</v>
      </c>
      <c r="K81" s="43">
        <v>3.73</v>
      </c>
      <c r="L81" s="44">
        <v>20.190359999999998</v>
      </c>
      <c r="M81" s="44">
        <v>81.602440000000001</v>
      </c>
      <c r="N81" s="43">
        <v>1</v>
      </c>
      <c r="O81" s="50"/>
      <c r="P81" s="52"/>
    </row>
    <row r="82" spans="3:16">
      <c r="C82" s="46">
        <v>7</v>
      </c>
      <c r="D82" s="43" t="s">
        <v>83</v>
      </c>
      <c r="E82" s="44" t="s">
        <v>107</v>
      </c>
      <c r="F82" s="44"/>
      <c r="G82" s="83" t="s">
        <v>202</v>
      </c>
      <c r="H82" s="45">
        <v>0.66100000000000003</v>
      </c>
      <c r="I82" s="45">
        <v>0.59499999999999997</v>
      </c>
      <c r="J82" s="84">
        <v>356</v>
      </c>
      <c r="K82" s="43">
        <v>0.76</v>
      </c>
      <c r="L82" s="44">
        <v>20.190550000000002</v>
      </c>
      <c r="M82" s="44">
        <v>81.601690000000005</v>
      </c>
      <c r="N82" s="43">
        <v>1</v>
      </c>
      <c r="O82" s="50"/>
      <c r="P82" s="52"/>
    </row>
    <row r="83" spans="3:16">
      <c r="C83" s="46">
        <v>8</v>
      </c>
      <c r="D83" s="43" t="s">
        <v>83</v>
      </c>
      <c r="E83" s="44" t="s">
        <v>108</v>
      </c>
      <c r="F83" s="44"/>
      <c r="G83" s="81" t="s">
        <v>200</v>
      </c>
      <c r="H83" s="44">
        <v>1.2989999999999999</v>
      </c>
      <c r="I83" s="44">
        <v>1.129</v>
      </c>
      <c r="J83" s="44">
        <v>642</v>
      </c>
      <c r="K83" s="43">
        <v>2.4900000000000002</v>
      </c>
      <c r="L83" s="44">
        <v>20.179680000000001</v>
      </c>
      <c r="M83" s="44">
        <v>81.600589999999997</v>
      </c>
      <c r="N83" s="43">
        <v>1</v>
      </c>
      <c r="O83" s="51"/>
      <c r="P83" s="52"/>
    </row>
    <row r="84" spans="3:16">
      <c r="C84" s="46">
        <v>9</v>
      </c>
      <c r="D84" s="43" t="s">
        <v>83</v>
      </c>
      <c r="E84" s="44" t="s">
        <v>109</v>
      </c>
      <c r="F84" s="44"/>
      <c r="G84" s="81" t="s">
        <v>200</v>
      </c>
      <c r="H84" s="44">
        <v>3.2610000000000001</v>
      </c>
      <c r="I84" s="44">
        <v>2.9630000000000001</v>
      </c>
      <c r="J84" s="44">
        <v>1775</v>
      </c>
      <c r="K84" s="43">
        <v>3.73</v>
      </c>
      <c r="L84" s="44">
        <v>20.18609</v>
      </c>
      <c r="M84" s="44">
        <v>81.598690000000005</v>
      </c>
      <c r="N84" s="43">
        <v>1</v>
      </c>
      <c r="O84" s="50"/>
      <c r="P84" s="52"/>
    </row>
    <row r="85" spans="3:16" ht="30">
      <c r="C85" s="46">
        <v>10</v>
      </c>
      <c r="D85" s="43" t="s">
        <v>83</v>
      </c>
      <c r="E85" s="44" t="s">
        <v>110</v>
      </c>
      <c r="F85" s="44"/>
      <c r="G85" s="81" t="s">
        <v>201</v>
      </c>
      <c r="H85" s="44">
        <v>7.8609999999999998</v>
      </c>
      <c r="I85" s="44">
        <v>7.1550000000000002</v>
      </c>
      <c r="J85" s="44">
        <v>4285</v>
      </c>
      <c r="K85" s="43">
        <v>8.9499999999999993</v>
      </c>
      <c r="L85" s="44">
        <v>20.189150000000001</v>
      </c>
      <c r="M85" s="44">
        <v>81.604259999999996</v>
      </c>
      <c r="N85" s="43">
        <v>1</v>
      </c>
      <c r="O85" s="51"/>
      <c r="P85" s="52"/>
    </row>
    <row r="86" spans="3:16">
      <c r="C86" s="46">
        <v>11</v>
      </c>
      <c r="D86" s="43" t="s">
        <v>83</v>
      </c>
      <c r="E86" s="44" t="s">
        <v>111</v>
      </c>
      <c r="F86" s="44"/>
      <c r="G86" s="81" t="s">
        <v>200</v>
      </c>
      <c r="H86" s="44">
        <v>3.2610000000000001</v>
      </c>
      <c r="I86" s="44">
        <v>2.9630000000000001</v>
      </c>
      <c r="J86" s="44">
        <v>1775</v>
      </c>
      <c r="K86" s="43">
        <v>3.73</v>
      </c>
      <c r="L86" s="44">
        <v>20.183710000000001</v>
      </c>
      <c r="M86" s="44">
        <v>81.606800000000007</v>
      </c>
      <c r="N86" s="43">
        <v>1</v>
      </c>
      <c r="O86" s="50"/>
      <c r="P86" s="52"/>
    </row>
    <row r="87" spans="3:16">
      <c r="C87" s="46">
        <v>12</v>
      </c>
      <c r="D87" s="43" t="s">
        <v>83</v>
      </c>
      <c r="E87" s="44" t="s">
        <v>112</v>
      </c>
      <c r="F87" s="44"/>
      <c r="G87" s="81" t="s">
        <v>200</v>
      </c>
      <c r="H87" s="44">
        <v>3.2610000000000001</v>
      </c>
      <c r="I87" s="44">
        <v>2.9630000000000001</v>
      </c>
      <c r="J87" s="44">
        <v>1775</v>
      </c>
      <c r="K87" s="43">
        <v>3.73</v>
      </c>
      <c r="L87" s="44">
        <v>20.194859999999998</v>
      </c>
      <c r="M87" s="44">
        <v>81.601699999999994</v>
      </c>
      <c r="N87" s="43">
        <v>1</v>
      </c>
      <c r="O87" s="50"/>
      <c r="P87" s="52"/>
    </row>
    <row r="88" spans="3:16">
      <c r="C88" s="46">
        <v>13</v>
      </c>
      <c r="D88" s="43" t="s">
        <v>83</v>
      </c>
      <c r="E88" s="44" t="s">
        <v>113</v>
      </c>
      <c r="F88" s="44"/>
      <c r="G88" s="83" t="s">
        <v>202</v>
      </c>
      <c r="H88" s="45">
        <v>0.66100000000000003</v>
      </c>
      <c r="I88" s="45">
        <v>0.59499999999999997</v>
      </c>
      <c r="J88" s="84">
        <v>356</v>
      </c>
      <c r="K88" s="43">
        <v>0.76</v>
      </c>
      <c r="L88" s="44">
        <v>20.190270000000002</v>
      </c>
      <c r="M88" s="44">
        <v>81.593090000000004</v>
      </c>
      <c r="N88" s="43">
        <v>1</v>
      </c>
      <c r="O88" s="50"/>
      <c r="P88" s="52"/>
    </row>
    <row r="89" spans="3:16">
      <c r="C89" s="46">
        <v>14</v>
      </c>
      <c r="D89" s="43" t="s">
        <v>83</v>
      </c>
      <c r="E89" s="44" t="s">
        <v>114</v>
      </c>
      <c r="F89" s="44"/>
      <c r="G89" s="81" t="s">
        <v>200</v>
      </c>
      <c r="H89" s="45">
        <v>1.742</v>
      </c>
      <c r="I89" s="45">
        <v>1.58</v>
      </c>
      <c r="J89" s="84">
        <v>908</v>
      </c>
      <c r="K89" s="43">
        <v>2.4900000000000002</v>
      </c>
      <c r="L89" s="44">
        <v>20.189640000000001</v>
      </c>
      <c r="M89" s="44">
        <v>81.592190000000002</v>
      </c>
      <c r="N89" s="43">
        <v>1</v>
      </c>
      <c r="O89" s="51"/>
      <c r="P89" s="52"/>
    </row>
    <row r="90" spans="3:16">
      <c r="C90" s="46">
        <v>15</v>
      </c>
      <c r="D90" s="43" t="s">
        <v>83</v>
      </c>
      <c r="E90" s="44" t="s">
        <v>115</v>
      </c>
      <c r="F90" s="44"/>
      <c r="G90" s="81" t="s">
        <v>200</v>
      </c>
      <c r="H90" s="45">
        <v>1.742</v>
      </c>
      <c r="I90" s="45">
        <v>1.58</v>
      </c>
      <c r="J90" s="84">
        <v>908</v>
      </c>
      <c r="K90" s="43">
        <v>2.4900000000000002</v>
      </c>
      <c r="L90" s="44">
        <v>20.183689999999999</v>
      </c>
      <c r="M90" s="44">
        <v>81.606880000000004</v>
      </c>
      <c r="N90" s="43">
        <v>1</v>
      </c>
      <c r="O90" s="51"/>
      <c r="P90" s="52"/>
    </row>
    <row r="91" spans="3:16">
      <c r="C91" s="46">
        <v>16</v>
      </c>
      <c r="D91" s="43" t="s">
        <v>83</v>
      </c>
      <c r="E91" s="44" t="s">
        <v>112</v>
      </c>
      <c r="F91" s="44"/>
      <c r="G91" s="81" t="s">
        <v>200</v>
      </c>
      <c r="H91" s="44">
        <v>3.2610000000000001</v>
      </c>
      <c r="I91" s="44">
        <v>2.9630000000000001</v>
      </c>
      <c r="J91" s="44">
        <v>1775</v>
      </c>
      <c r="K91" s="43">
        <v>3.73</v>
      </c>
      <c r="L91" s="44">
        <v>20.194199999999999</v>
      </c>
      <c r="M91" s="44">
        <v>81.604770000000002</v>
      </c>
      <c r="N91" s="43">
        <v>1</v>
      </c>
      <c r="O91" s="50"/>
      <c r="P91" s="52"/>
    </row>
    <row r="92" spans="3:16">
      <c r="C92" s="46">
        <v>17</v>
      </c>
      <c r="D92" s="44" t="s">
        <v>116</v>
      </c>
      <c r="E92" s="44" t="s">
        <v>117</v>
      </c>
      <c r="F92" s="44"/>
      <c r="G92" s="81" t="s">
        <v>200</v>
      </c>
      <c r="H92" s="44">
        <v>3.2610000000000001</v>
      </c>
      <c r="I92" s="44">
        <v>2.9630000000000001</v>
      </c>
      <c r="J92" s="44">
        <v>1775</v>
      </c>
      <c r="K92" s="43">
        <v>3.73</v>
      </c>
      <c r="L92" s="44">
        <v>20.230485999999999</v>
      </c>
      <c r="M92" s="44">
        <v>81.612755000000007</v>
      </c>
      <c r="N92" s="43">
        <v>1</v>
      </c>
      <c r="O92" s="50"/>
      <c r="P92" s="52"/>
    </row>
    <row r="93" spans="3:16">
      <c r="C93" s="46">
        <v>18</v>
      </c>
      <c r="D93" s="44" t="s">
        <v>116</v>
      </c>
      <c r="E93" s="44" t="s">
        <v>118</v>
      </c>
      <c r="F93" s="44"/>
      <c r="G93" s="81" t="s">
        <v>200</v>
      </c>
      <c r="H93" s="44">
        <v>3.2610000000000001</v>
      </c>
      <c r="I93" s="44">
        <v>2.9630000000000001</v>
      </c>
      <c r="J93" s="44">
        <v>1775</v>
      </c>
      <c r="K93" s="43">
        <v>3.73</v>
      </c>
      <c r="L93" s="44">
        <v>20.217976</v>
      </c>
      <c r="M93" s="44">
        <v>81.613624999999999</v>
      </c>
      <c r="N93" s="43">
        <v>1</v>
      </c>
      <c r="O93" s="50"/>
      <c r="P93" s="52"/>
    </row>
    <row r="94" spans="3:16">
      <c r="C94" s="46">
        <v>19</v>
      </c>
      <c r="D94" s="44" t="s">
        <v>116</v>
      </c>
      <c r="E94" s="44" t="s">
        <v>119</v>
      </c>
      <c r="F94" s="44"/>
      <c r="G94" s="81" t="s">
        <v>200</v>
      </c>
      <c r="H94" s="44">
        <v>3.2610000000000001</v>
      </c>
      <c r="I94" s="44">
        <v>2.9630000000000001</v>
      </c>
      <c r="J94" s="44">
        <v>1775</v>
      </c>
      <c r="K94" s="43">
        <v>3.73</v>
      </c>
      <c r="L94" s="44">
        <v>20.239204000000001</v>
      </c>
      <c r="M94" s="44">
        <v>81.599220000000003</v>
      </c>
      <c r="N94" s="43">
        <v>1</v>
      </c>
      <c r="O94" s="50"/>
      <c r="P94" s="52"/>
    </row>
    <row r="95" spans="3:16" ht="30">
      <c r="C95" s="46">
        <v>20</v>
      </c>
      <c r="D95" s="44" t="s">
        <v>116</v>
      </c>
      <c r="E95" s="44" t="s">
        <v>120</v>
      </c>
      <c r="F95" s="44"/>
      <c r="G95" s="83" t="s">
        <v>202</v>
      </c>
      <c r="H95" s="45">
        <v>0.66100000000000003</v>
      </c>
      <c r="I95" s="45">
        <v>0.59499999999999997</v>
      </c>
      <c r="J95" s="84">
        <v>356</v>
      </c>
      <c r="K95" s="43">
        <v>0.76</v>
      </c>
      <c r="L95" s="44">
        <v>20.234285</v>
      </c>
      <c r="M95" s="44" t="s">
        <v>188</v>
      </c>
      <c r="N95" s="43">
        <v>1</v>
      </c>
      <c r="O95" s="50"/>
      <c r="P95" s="52"/>
    </row>
    <row r="96" spans="3:16">
      <c r="C96" s="46">
        <v>21</v>
      </c>
      <c r="D96" s="44" t="s">
        <v>116</v>
      </c>
      <c r="E96" s="44" t="s">
        <v>121</v>
      </c>
      <c r="F96" s="44"/>
      <c r="G96" s="81" t="s">
        <v>200</v>
      </c>
      <c r="H96" s="44">
        <v>3.2610000000000001</v>
      </c>
      <c r="I96" s="44">
        <v>2.9630000000000001</v>
      </c>
      <c r="J96" s="44">
        <v>1775</v>
      </c>
      <c r="K96" s="43">
        <v>3.73</v>
      </c>
      <c r="L96" s="44">
        <v>20.233931999999999</v>
      </c>
      <c r="M96" s="44">
        <v>81.606800000000007</v>
      </c>
      <c r="N96" s="43">
        <v>1</v>
      </c>
      <c r="O96" s="50"/>
      <c r="P96" s="52"/>
    </row>
    <row r="97" spans="3:16">
      <c r="C97" s="46">
        <v>22</v>
      </c>
      <c r="D97" s="44" t="s">
        <v>116</v>
      </c>
      <c r="E97" s="44" t="s">
        <v>122</v>
      </c>
      <c r="F97" s="44"/>
      <c r="G97" s="81" t="s">
        <v>200</v>
      </c>
      <c r="H97" s="45">
        <v>1.742</v>
      </c>
      <c r="I97" s="45">
        <v>1.58</v>
      </c>
      <c r="J97" s="84">
        <v>908</v>
      </c>
      <c r="K97" s="43">
        <v>2.4900000000000002</v>
      </c>
      <c r="L97" s="44">
        <v>20.237680000000001</v>
      </c>
      <c r="M97" s="44">
        <v>81.602005000000005</v>
      </c>
      <c r="N97" s="43">
        <v>1</v>
      </c>
      <c r="O97" s="51"/>
      <c r="P97" s="52"/>
    </row>
    <row r="98" spans="3:16">
      <c r="C98" s="46">
        <v>23</v>
      </c>
      <c r="D98" s="44" t="s">
        <v>116</v>
      </c>
      <c r="E98" s="44" t="s">
        <v>123</v>
      </c>
      <c r="F98" s="44"/>
      <c r="G98" s="83" t="s">
        <v>202</v>
      </c>
      <c r="H98" s="45">
        <v>0.66100000000000003</v>
      </c>
      <c r="I98" s="45">
        <v>0.59499999999999997</v>
      </c>
      <c r="J98" s="84">
        <v>356</v>
      </c>
      <c r="K98" s="43">
        <v>0.76</v>
      </c>
      <c r="L98" s="44">
        <v>20.236408000000001</v>
      </c>
      <c r="M98" s="44">
        <v>81.596824999999995</v>
      </c>
      <c r="N98" s="43">
        <v>1</v>
      </c>
      <c r="O98" s="50"/>
      <c r="P98" s="52"/>
    </row>
    <row r="99" spans="3:16">
      <c r="C99" s="46">
        <v>24</v>
      </c>
      <c r="D99" s="44" t="s">
        <v>116</v>
      </c>
      <c r="E99" s="44" t="s">
        <v>124</v>
      </c>
      <c r="F99" s="44"/>
      <c r="G99" s="81" t="s">
        <v>200</v>
      </c>
      <c r="H99" s="45">
        <v>1.742</v>
      </c>
      <c r="I99" s="45">
        <v>1.58</v>
      </c>
      <c r="J99" s="84">
        <v>908</v>
      </c>
      <c r="K99" s="43">
        <v>2.4900000000000002</v>
      </c>
      <c r="L99" s="44">
        <v>20.232842999999999</v>
      </c>
      <c r="M99" s="44">
        <v>81.599860000000007</v>
      </c>
      <c r="N99" s="43">
        <v>1</v>
      </c>
      <c r="O99" s="51"/>
      <c r="P99" s="52"/>
    </row>
    <row r="100" spans="3:16">
      <c r="C100" s="46">
        <v>25</v>
      </c>
      <c r="D100" s="44" t="s">
        <v>116</v>
      </c>
      <c r="E100" s="44" t="s">
        <v>125</v>
      </c>
      <c r="F100" s="44"/>
      <c r="G100" s="81" t="s">
        <v>200</v>
      </c>
      <c r="H100" s="44">
        <v>3.2610000000000001</v>
      </c>
      <c r="I100" s="44">
        <v>2.9630000000000001</v>
      </c>
      <c r="J100" s="44">
        <v>1775</v>
      </c>
      <c r="K100" s="43">
        <v>3.73</v>
      </c>
      <c r="L100" s="44">
        <v>20.233931999999999</v>
      </c>
      <c r="M100" s="44">
        <v>81.606800000000007</v>
      </c>
      <c r="N100" s="43">
        <v>1</v>
      </c>
      <c r="O100" s="50"/>
      <c r="P100" s="52"/>
    </row>
    <row r="101" spans="3:16">
      <c r="C101" s="46">
        <v>26</v>
      </c>
      <c r="D101" s="44" t="s">
        <v>116</v>
      </c>
      <c r="E101" s="44" t="s">
        <v>125</v>
      </c>
      <c r="F101" s="44"/>
      <c r="G101" s="81" t="s">
        <v>201</v>
      </c>
      <c r="H101" s="44">
        <v>7.8609999999999998</v>
      </c>
      <c r="I101" s="44">
        <v>7.1550000000000002</v>
      </c>
      <c r="J101" s="44">
        <v>4285</v>
      </c>
      <c r="K101" s="43">
        <v>8.9499999999999993</v>
      </c>
      <c r="L101" s="44">
        <v>20.233015000000002</v>
      </c>
      <c r="M101" s="44">
        <v>81.602779999999996</v>
      </c>
      <c r="N101" s="43">
        <v>1</v>
      </c>
      <c r="O101" s="51"/>
      <c r="P101" s="52"/>
    </row>
    <row r="102" spans="3:16">
      <c r="C102" s="46">
        <v>27</v>
      </c>
      <c r="D102" s="44" t="s">
        <v>116</v>
      </c>
      <c r="E102" s="44" t="s">
        <v>125</v>
      </c>
      <c r="F102" s="44"/>
      <c r="G102" s="81" t="s">
        <v>200</v>
      </c>
      <c r="H102" s="44">
        <v>3.2610000000000001</v>
      </c>
      <c r="I102" s="44">
        <v>2.9630000000000001</v>
      </c>
      <c r="J102" s="44">
        <v>1775</v>
      </c>
      <c r="K102" s="43">
        <v>3.73</v>
      </c>
      <c r="L102" s="44">
        <v>20.234649999999998</v>
      </c>
      <c r="M102" s="44">
        <v>81.603589999999997</v>
      </c>
      <c r="N102" s="43">
        <v>1</v>
      </c>
      <c r="O102" s="50"/>
      <c r="P102" s="52"/>
    </row>
    <row r="103" spans="3:16">
      <c r="C103" s="46">
        <v>28</v>
      </c>
      <c r="D103" s="44" t="s">
        <v>116</v>
      </c>
      <c r="E103" s="44" t="s">
        <v>126</v>
      </c>
      <c r="F103" s="44"/>
      <c r="G103" s="81" t="s">
        <v>200</v>
      </c>
      <c r="H103" s="44">
        <v>3.2610000000000001</v>
      </c>
      <c r="I103" s="44">
        <v>2.9630000000000001</v>
      </c>
      <c r="J103" s="44">
        <v>1775</v>
      </c>
      <c r="K103" s="43">
        <v>3.73</v>
      </c>
      <c r="L103" s="44">
        <v>20.237680000000001</v>
      </c>
      <c r="M103" s="44">
        <v>81.602005000000005</v>
      </c>
      <c r="N103" s="43">
        <v>1</v>
      </c>
      <c r="O103" s="50"/>
      <c r="P103" s="52"/>
    </row>
    <row r="104" spans="3:16">
      <c r="C104" s="46">
        <v>29</v>
      </c>
      <c r="D104" s="44" t="s">
        <v>116</v>
      </c>
      <c r="E104" s="44" t="s">
        <v>127</v>
      </c>
      <c r="F104" s="44"/>
      <c r="G104" s="81" t="s">
        <v>200</v>
      </c>
      <c r="H104" s="45">
        <v>1.742</v>
      </c>
      <c r="I104" s="45">
        <v>1.58</v>
      </c>
      <c r="J104" s="84">
        <v>908</v>
      </c>
      <c r="K104" s="43">
        <v>2.4900000000000002</v>
      </c>
      <c r="L104" s="44">
        <v>20.236764999999998</v>
      </c>
      <c r="M104" s="44">
        <v>81.595023999999995</v>
      </c>
      <c r="N104" s="43">
        <v>1</v>
      </c>
      <c r="O104" s="51"/>
      <c r="P104" s="52"/>
    </row>
    <row r="105" spans="3:16">
      <c r="C105" s="46">
        <v>30</v>
      </c>
      <c r="D105" s="44" t="s">
        <v>116</v>
      </c>
      <c r="E105" s="44" t="s">
        <v>128</v>
      </c>
      <c r="F105" s="44"/>
      <c r="G105" s="83" t="s">
        <v>202</v>
      </c>
      <c r="H105" s="45">
        <v>0.66100000000000003</v>
      </c>
      <c r="I105" s="45">
        <v>0.59499999999999997</v>
      </c>
      <c r="J105" s="84">
        <v>356</v>
      </c>
      <c r="K105" s="43">
        <v>0.76</v>
      </c>
      <c r="L105" s="44">
        <v>20.253495999999998</v>
      </c>
      <c r="M105" s="44">
        <v>80.605170000000001</v>
      </c>
      <c r="N105" s="43">
        <v>1</v>
      </c>
      <c r="O105" s="50"/>
      <c r="P105" s="52"/>
    </row>
    <row r="106" spans="3:16">
      <c r="C106" s="46">
        <v>31</v>
      </c>
      <c r="D106" s="44" t="s">
        <v>116</v>
      </c>
      <c r="E106" s="44" t="s">
        <v>128</v>
      </c>
      <c r="F106" s="44"/>
      <c r="G106" s="81" t="s">
        <v>200</v>
      </c>
      <c r="H106" s="43">
        <v>1.0489999999999999</v>
      </c>
      <c r="I106" s="43">
        <v>0.94699999999999995</v>
      </c>
      <c r="J106" s="43">
        <v>568</v>
      </c>
      <c r="K106" s="43">
        <v>2.4900000000000002</v>
      </c>
      <c r="L106" s="44">
        <v>20.255754</v>
      </c>
      <c r="M106" s="44">
        <v>81.608894000000006</v>
      </c>
      <c r="N106" s="43">
        <v>1</v>
      </c>
      <c r="O106" s="51"/>
      <c r="P106" s="52"/>
    </row>
    <row r="107" spans="3:16">
      <c r="C107" s="46">
        <v>32</v>
      </c>
      <c r="D107" s="44" t="s">
        <v>116</v>
      </c>
      <c r="E107" s="44" t="s">
        <v>129</v>
      </c>
      <c r="F107" s="44"/>
      <c r="G107" s="83" t="s">
        <v>202</v>
      </c>
      <c r="H107" s="45">
        <v>0.66100000000000003</v>
      </c>
      <c r="I107" s="45">
        <v>0.59499999999999997</v>
      </c>
      <c r="J107" s="84">
        <v>356</v>
      </c>
      <c r="K107" s="43">
        <v>0.76</v>
      </c>
      <c r="L107" s="44">
        <v>20.253495999999998</v>
      </c>
      <c r="M107" s="44">
        <v>80.605170000000001</v>
      </c>
      <c r="N107" s="43">
        <v>1</v>
      </c>
      <c r="O107" s="50"/>
      <c r="P107" s="52"/>
    </row>
    <row r="108" spans="3:16">
      <c r="C108" s="46">
        <v>33</v>
      </c>
      <c r="D108" s="44" t="s">
        <v>116</v>
      </c>
      <c r="E108" s="44" t="s">
        <v>130</v>
      </c>
      <c r="F108" s="44"/>
      <c r="G108" s="83" t="s">
        <v>202</v>
      </c>
      <c r="H108" s="45">
        <v>0.66100000000000003</v>
      </c>
      <c r="I108" s="45">
        <v>0.59499999999999997</v>
      </c>
      <c r="J108" s="84">
        <v>356</v>
      </c>
      <c r="K108" s="43">
        <v>0.76</v>
      </c>
      <c r="L108" s="44">
        <v>20.233339999999998</v>
      </c>
      <c r="M108" s="44">
        <v>81.606729999999999</v>
      </c>
      <c r="N108" s="43">
        <v>1</v>
      </c>
      <c r="O108" s="50"/>
      <c r="P108" s="52"/>
    </row>
    <row r="109" spans="3:16">
      <c r="C109" s="46">
        <v>34</v>
      </c>
      <c r="D109" s="44" t="s">
        <v>116</v>
      </c>
      <c r="E109" s="44" t="s">
        <v>130</v>
      </c>
      <c r="F109" s="44"/>
      <c r="G109" s="83" t="s">
        <v>202</v>
      </c>
      <c r="H109" s="45">
        <v>0.37692000000000003</v>
      </c>
      <c r="I109" s="45">
        <v>0.27171000000000001</v>
      </c>
      <c r="J109" s="84">
        <v>214.15909090909091</v>
      </c>
      <c r="K109" s="43">
        <v>0.76</v>
      </c>
      <c r="L109" s="44">
        <v>20.233827999999999</v>
      </c>
      <c r="M109" s="44">
        <v>81.614104999999995</v>
      </c>
      <c r="N109" s="43">
        <v>1</v>
      </c>
      <c r="O109" s="50"/>
      <c r="P109" s="52"/>
    </row>
    <row r="110" spans="3:16">
      <c r="C110" s="46">
        <v>35</v>
      </c>
      <c r="D110" s="44" t="s">
        <v>116</v>
      </c>
      <c r="E110" s="44" t="s">
        <v>131</v>
      </c>
      <c r="F110" s="44"/>
      <c r="G110" s="81" t="s">
        <v>200</v>
      </c>
      <c r="H110" s="44">
        <v>3.2610000000000001</v>
      </c>
      <c r="I110" s="44">
        <v>2.9630000000000001</v>
      </c>
      <c r="J110" s="44">
        <v>1775</v>
      </c>
      <c r="K110" s="43">
        <v>3.73</v>
      </c>
      <c r="L110" s="44">
        <v>20.238949999999999</v>
      </c>
      <c r="M110" s="44">
        <v>81.602130000000002</v>
      </c>
      <c r="N110" s="43">
        <v>1</v>
      </c>
      <c r="O110" s="50"/>
      <c r="P110" s="52"/>
    </row>
    <row r="111" spans="3:16">
      <c r="C111" s="46">
        <v>36</v>
      </c>
      <c r="D111" s="44" t="s">
        <v>116</v>
      </c>
      <c r="E111" s="44" t="s">
        <v>132</v>
      </c>
      <c r="F111" s="44"/>
      <c r="G111" s="83" t="s">
        <v>202</v>
      </c>
      <c r="H111" s="45">
        <v>0.66100000000000003</v>
      </c>
      <c r="I111" s="45">
        <v>0.59499999999999997</v>
      </c>
      <c r="J111" s="84">
        <v>356</v>
      </c>
      <c r="K111" s="43">
        <v>0.76</v>
      </c>
      <c r="L111" s="44">
        <v>20.233827999999999</v>
      </c>
      <c r="M111" s="44">
        <v>81.614104999999995</v>
      </c>
      <c r="N111" s="43">
        <v>1</v>
      </c>
      <c r="O111" s="50"/>
      <c r="P111" s="52"/>
    </row>
    <row r="112" spans="3:16">
      <c r="C112" s="46">
        <v>37</v>
      </c>
      <c r="D112" s="44" t="s">
        <v>116</v>
      </c>
      <c r="E112" s="44" t="s">
        <v>133</v>
      </c>
      <c r="F112" s="44"/>
      <c r="G112" s="81" t="s">
        <v>200</v>
      </c>
      <c r="H112" s="45">
        <v>1.742</v>
      </c>
      <c r="I112" s="45">
        <v>1.58</v>
      </c>
      <c r="J112" s="84">
        <v>908</v>
      </c>
      <c r="K112" s="43">
        <v>2.4900000000000002</v>
      </c>
      <c r="L112" s="44">
        <v>20.222296</v>
      </c>
      <c r="M112" s="44">
        <v>81.615710000000007</v>
      </c>
      <c r="N112" s="43">
        <v>1</v>
      </c>
      <c r="O112" s="51"/>
      <c r="P112" s="52"/>
    </row>
    <row r="113" spans="3:16">
      <c r="C113" s="46">
        <v>38</v>
      </c>
      <c r="D113" s="44" t="s">
        <v>116</v>
      </c>
      <c r="E113" s="44" t="s">
        <v>134</v>
      </c>
      <c r="F113" s="44"/>
      <c r="G113" s="81" t="s">
        <v>200</v>
      </c>
      <c r="H113" s="44">
        <v>3.2610000000000001</v>
      </c>
      <c r="I113" s="44">
        <v>2.9630000000000001</v>
      </c>
      <c r="J113" s="44">
        <v>1775</v>
      </c>
      <c r="K113" s="43">
        <v>3.73</v>
      </c>
      <c r="L113" s="44">
        <v>20.250257000000001</v>
      </c>
      <c r="M113" s="44">
        <v>81.618300000000005</v>
      </c>
      <c r="N113" s="43">
        <v>1</v>
      </c>
      <c r="O113" s="50"/>
      <c r="P113" s="52"/>
    </row>
    <row r="114" spans="3:16">
      <c r="C114" s="46">
        <v>39</v>
      </c>
      <c r="D114" s="44" t="s">
        <v>116</v>
      </c>
      <c r="E114" s="44" t="s">
        <v>135</v>
      </c>
      <c r="F114" s="44"/>
      <c r="G114" s="81" t="s">
        <v>200</v>
      </c>
      <c r="H114" s="45">
        <v>1.742</v>
      </c>
      <c r="I114" s="45">
        <v>1.58</v>
      </c>
      <c r="J114" s="84">
        <v>908</v>
      </c>
      <c r="K114" s="43">
        <v>2.4900000000000002</v>
      </c>
      <c r="L114" s="44">
        <v>20.229672999999998</v>
      </c>
      <c r="M114" s="44">
        <v>81.603629999999995</v>
      </c>
      <c r="N114" s="43">
        <v>1</v>
      </c>
      <c r="O114" s="51"/>
      <c r="P114" s="52"/>
    </row>
    <row r="115" spans="3:16">
      <c r="C115" s="46">
        <v>40</v>
      </c>
      <c r="D115" s="44" t="s">
        <v>116</v>
      </c>
      <c r="E115" s="44" t="s">
        <v>136</v>
      </c>
      <c r="F115" s="44"/>
      <c r="G115" s="83" t="s">
        <v>202</v>
      </c>
      <c r="H115" s="45">
        <v>1.1222699999999999</v>
      </c>
      <c r="I115" s="45">
        <v>0.96360999999999997</v>
      </c>
      <c r="J115" s="84">
        <v>637.65340909090901</v>
      </c>
      <c r="K115" s="43">
        <v>0.76</v>
      </c>
      <c r="L115" s="44">
        <v>20.233657999999998</v>
      </c>
      <c r="M115" s="44">
        <v>81.618804999999995</v>
      </c>
      <c r="N115" s="43">
        <v>1</v>
      </c>
      <c r="O115" s="50"/>
      <c r="P115" s="52"/>
    </row>
    <row r="116" spans="3:16">
      <c r="C116" s="46">
        <v>41</v>
      </c>
      <c r="D116" s="44" t="s">
        <v>116</v>
      </c>
      <c r="E116" s="44" t="s">
        <v>137</v>
      </c>
      <c r="F116" s="44"/>
      <c r="G116" s="81" t="s">
        <v>200</v>
      </c>
      <c r="H116" s="45">
        <v>1.742</v>
      </c>
      <c r="I116" s="45">
        <v>1.58</v>
      </c>
      <c r="J116" s="84">
        <v>908</v>
      </c>
      <c r="K116" s="43">
        <v>2.4900000000000002</v>
      </c>
      <c r="L116" s="44">
        <v>20.229672999999998</v>
      </c>
      <c r="M116" s="44">
        <v>81.603629999999995</v>
      </c>
      <c r="N116" s="43">
        <v>1</v>
      </c>
      <c r="O116" s="51"/>
      <c r="P116" s="52"/>
    </row>
    <row r="117" spans="3:16">
      <c r="C117" s="46">
        <v>42</v>
      </c>
      <c r="D117" s="44" t="s">
        <v>116</v>
      </c>
      <c r="E117" s="44" t="s">
        <v>138</v>
      </c>
      <c r="F117" s="44"/>
      <c r="G117" s="81" t="s">
        <v>200</v>
      </c>
      <c r="H117" s="45">
        <v>1.742</v>
      </c>
      <c r="I117" s="45">
        <v>1.58</v>
      </c>
      <c r="J117" s="84">
        <v>908</v>
      </c>
      <c r="K117" s="43">
        <v>2.4900000000000002</v>
      </c>
      <c r="L117" s="44">
        <v>20.224781</v>
      </c>
      <c r="M117" s="44">
        <v>81.615455999999995</v>
      </c>
      <c r="N117" s="43">
        <v>1</v>
      </c>
      <c r="O117" s="51"/>
      <c r="P117" s="52"/>
    </row>
    <row r="118" spans="3:16">
      <c r="C118" s="46">
        <v>43</v>
      </c>
      <c r="D118" s="44" t="s">
        <v>116</v>
      </c>
      <c r="E118" s="44" t="s">
        <v>138</v>
      </c>
      <c r="F118" s="44"/>
      <c r="G118" s="81" t="s">
        <v>200</v>
      </c>
      <c r="H118" s="45">
        <v>1.742</v>
      </c>
      <c r="I118" s="45">
        <v>1.58</v>
      </c>
      <c r="J118" s="84">
        <v>908</v>
      </c>
      <c r="K118" s="43">
        <v>2.4900000000000002</v>
      </c>
      <c r="L118" s="44">
        <v>20.226582000000001</v>
      </c>
      <c r="M118" s="44">
        <v>81.616</v>
      </c>
      <c r="N118" s="43">
        <v>1</v>
      </c>
      <c r="O118" s="51"/>
      <c r="P118" s="52"/>
    </row>
    <row r="119" spans="3:16">
      <c r="C119" s="46">
        <v>44</v>
      </c>
      <c r="D119" s="44" t="s">
        <v>116</v>
      </c>
      <c r="E119" s="44" t="s">
        <v>139</v>
      </c>
      <c r="F119" s="44"/>
      <c r="G119" s="81" t="s">
        <v>201</v>
      </c>
      <c r="H119" s="44">
        <v>7.8609999999999998</v>
      </c>
      <c r="I119" s="44">
        <v>7.1550000000000002</v>
      </c>
      <c r="J119" s="44">
        <v>4285</v>
      </c>
      <c r="K119" s="43">
        <v>8.9499999999999993</v>
      </c>
      <c r="L119" s="44">
        <v>20.238365000000002</v>
      </c>
      <c r="M119" s="44">
        <v>81.604420000000005</v>
      </c>
      <c r="N119" s="43">
        <v>1</v>
      </c>
      <c r="O119" s="51"/>
      <c r="P119" s="52"/>
    </row>
    <row r="120" spans="3:16">
      <c r="C120" s="46">
        <v>45</v>
      </c>
      <c r="D120" s="44" t="s">
        <v>116</v>
      </c>
      <c r="E120" s="44" t="s">
        <v>140</v>
      </c>
      <c r="F120" s="44"/>
      <c r="G120" s="83" t="s">
        <v>202</v>
      </c>
      <c r="H120" s="45">
        <v>0.66100000000000003</v>
      </c>
      <c r="I120" s="45">
        <v>0.59499999999999997</v>
      </c>
      <c r="J120" s="84">
        <v>356</v>
      </c>
      <c r="K120" s="43">
        <v>0.76</v>
      </c>
      <c r="L120" s="44">
        <v>20.246894999999999</v>
      </c>
      <c r="M120" s="44">
        <v>81.609970000000004</v>
      </c>
      <c r="N120" s="43">
        <v>1</v>
      </c>
      <c r="O120" s="50"/>
      <c r="P120" s="52"/>
    </row>
    <row r="121" spans="3:16">
      <c r="C121" s="46">
        <v>46</v>
      </c>
      <c r="D121" s="44" t="s">
        <v>116</v>
      </c>
      <c r="E121" s="44" t="s">
        <v>141</v>
      </c>
      <c r="F121" s="44"/>
      <c r="G121" s="81" t="s">
        <v>200</v>
      </c>
      <c r="H121" s="44">
        <v>3.2610000000000001</v>
      </c>
      <c r="I121" s="44">
        <v>2.9630000000000001</v>
      </c>
      <c r="J121" s="44">
        <v>1775</v>
      </c>
      <c r="K121" s="43">
        <v>3.73</v>
      </c>
      <c r="L121" s="44">
        <v>20.235002999999999</v>
      </c>
      <c r="M121" s="44">
        <v>81.611969999999999</v>
      </c>
      <c r="N121" s="43">
        <v>1</v>
      </c>
      <c r="O121" s="50"/>
      <c r="P121" s="52"/>
    </row>
    <row r="122" spans="3:16">
      <c r="C122" s="46">
        <v>47</v>
      </c>
      <c r="D122" s="44" t="s">
        <v>116</v>
      </c>
      <c r="E122" s="44" t="s">
        <v>142</v>
      </c>
      <c r="F122" s="44"/>
      <c r="G122" s="83" t="s">
        <v>202</v>
      </c>
      <c r="H122" s="45">
        <v>0.66100000000000003</v>
      </c>
      <c r="I122" s="45">
        <v>0.59499999999999997</v>
      </c>
      <c r="J122" s="84">
        <v>356</v>
      </c>
      <c r="K122" s="43">
        <v>0.76</v>
      </c>
      <c r="L122" s="44">
        <v>20.230022000000002</v>
      </c>
      <c r="M122" s="44">
        <v>81.599239999999995</v>
      </c>
      <c r="N122" s="43">
        <v>1</v>
      </c>
      <c r="O122" s="50"/>
      <c r="P122" s="52"/>
    </row>
    <row r="123" spans="3:16">
      <c r="C123" s="46">
        <v>48</v>
      </c>
      <c r="D123" s="44" t="s">
        <v>116</v>
      </c>
      <c r="E123" s="44" t="s">
        <v>143</v>
      </c>
      <c r="F123" s="44"/>
      <c r="G123" s="81" t="s">
        <v>200</v>
      </c>
      <c r="H123" s="44">
        <v>3.2610000000000001</v>
      </c>
      <c r="I123" s="44">
        <v>2.9630000000000001</v>
      </c>
      <c r="J123" s="44">
        <v>1775</v>
      </c>
      <c r="K123" s="43">
        <v>3.73</v>
      </c>
      <c r="L123" s="44">
        <v>20.246894999999999</v>
      </c>
      <c r="M123" s="44">
        <v>81.609970000000004</v>
      </c>
      <c r="N123" s="43">
        <v>1</v>
      </c>
      <c r="O123" s="50"/>
      <c r="P123" s="52"/>
    </row>
    <row r="124" spans="3:16">
      <c r="C124" s="46">
        <v>49</v>
      </c>
      <c r="D124" s="44" t="s">
        <v>116</v>
      </c>
      <c r="E124" s="44" t="s">
        <v>144</v>
      </c>
      <c r="F124" s="44"/>
      <c r="G124" s="83" t="s">
        <v>202</v>
      </c>
      <c r="H124" s="45">
        <v>0.66100000000000003</v>
      </c>
      <c r="I124" s="45">
        <v>0.59499999999999997</v>
      </c>
      <c r="J124" s="84">
        <v>356</v>
      </c>
      <c r="K124" s="43">
        <v>0.76</v>
      </c>
      <c r="L124" s="44">
        <v>20.231051999999998</v>
      </c>
      <c r="M124" s="44">
        <v>81.603226000000006</v>
      </c>
      <c r="N124" s="43">
        <v>1</v>
      </c>
      <c r="O124" s="50"/>
      <c r="P124" s="52"/>
    </row>
    <row r="125" spans="3:16">
      <c r="C125" s="46">
        <v>50</v>
      </c>
      <c r="D125" s="44" t="s">
        <v>116</v>
      </c>
      <c r="E125" s="44" t="s">
        <v>145</v>
      </c>
      <c r="F125" s="44"/>
      <c r="G125" s="83" t="s">
        <v>202</v>
      </c>
      <c r="H125" s="45">
        <v>0.66100000000000003</v>
      </c>
      <c r="I125" s="45">
        <v>0.59499999999999997</v>
      </c>
      <c r="J125" s="84">
        <v>356</v>
      </c>
      <c r="K125" s="43">
        <v>0.76</v>
      </c>
      <c r="L125" s="44">
        <v>20.238206999999999</v>
      </c>
      <c r="M125" s="44">
        <v>81.5976</v>
      </c>
      <c r="N125" s="43">
        <v>1</v>
      </c>
      <c r="O125" s="50"/>
      <c r="P125" s="52"/>
    </row>
    <row r="126" spans="3:16">
      <c r="C126" s="46">
        <v>51</v>
      </c>
      <c r="D126" s="44" t="s">
        <v>116</v>
      </c>
      <c r="E126" s="44" t="s">
        <v>145</v>
      </c>
      <c r="F126" s="44"/>
      <c r="G126" s="83" t="s">
        <v>202</v>
      </c>
      <c r="H126" s="45">
        <v>0.66100000000000003</v>
      </c>
      <c r="I126" s="45">
        <v>0.59499999999999997</v>
      </c>
      <c r="J126" s="84">
        <v>356</v>
      </c>
      <c r="K126" s="43">
        <v>0.76</v>
      </c>
      <c r="L126" s="44">
        <v>20.246894999999999</v>
      </c>
      <c r="M126" s="44">
        <v>81.609970000000004</v>
      </c>
      <c r="N126" s="43">
        <v>1</v>
      </c>
      <c r="O126" s="50"/>
      <c r="P126" s="52"/>
    </row>
    <row r="127" spans="3:16">
      <c r="C127" s="46">
        <v>52</v>
      </c>
      <c r="D127" s="44" t="s">
        <v>116</v>
      </c>
      <c r="E127" s="44" t="s">
        <v>145</v>
      </c>
      <c r="F127" s="44"/>
      <c r="G127" s="81" t="s">
        <v>200</v>
      </c>
      <c r="H127" s="44">
        <v>3.2610000000000001</v>
      </c>
      <c r="I127" s="44">
        <v>2.9630000000000001</v>
      </c>
      <c r="J127" s="44">
        <v>1775</v>
      </c>
      <c r="K127" s="43">
        <v>3.73</v>
      </c>
      <c r="L127" s="44">
        <v>20.219847000000001</v>
      </c>
      <c r="M127" s="44">
        <v>81.61506</v>
      </c>
      <c r="N127" s="43">
        <v>1</v>
      </c>
      <c r="O127" s="50"/>
      <c r="P127" s="52"/>
    </row>
    <row r="128" spans="3:16">
      <c r="C128" s="46">
        <v>53</v>
      </c>
      <c r="D128" s="44" t="s">
        <v>116</v>
      </c>
      <c r="E128" s="44" t="s">
        <v>146</v>
      </c>
      <c r="F128" s="44"/>
      <c r="G128" s="81" t="s">
        <v>200</v>
      </c>
      <c r="H128" s="45">
        <v>1.742</v>
      </c>
      <c r="I128" s="45">
        <v>1.58</v>
      </c>
      <c r="J128" s="84">
        <v>908</v>
      </c>
      <c r="K128" s="43">
        <v>2.4900000000000002</v>
      </c>
      <c r="L128" s="44">
        <v>20.235002999999999</v>
      </c>
      <c r="M128" s="44">
        <v>81.611969999999999</v>
      </c>
      <c r="N128" s="43">
        <v>1</v>
      </c>
      <c r="O128" s="51"/>
      <c r="P128" s="52"/>
    </row>
    <row r="129" spans="3:16">
      <c r="C129" s="46">
        <v>54</v>
      </c>
      <c r="D129" s="44" t="s">
        <v>116</v>
      </c>
      <c r="E129" s="44" t="s">
        <v>147</v>
      </c>
      <c r="F129" s="44"/>
      <c r="G129" s="81" t="s">
        <v>201</v>
      </c>
      <c r="H129" s="44">
        <v>7.8609999999999998</v>
      </c>
      <c r="I129" s="44">
        <v>7.1550000000000002</v>
      </c>
      <c r="J129" s="44">
        <v>4285</v>
      </c>
      <c r="K129" s="43">
        <v>8.9499999999999993</v>
      </c>
      <c r="L129" s="44">
        <v>20.239588000000001</v>
      </c>
      <c r="M129" s="44">
        <v>81.599620000000002</v>
      </c>
      <c r="N129" s="43">
        <v>1</v>
      </c>
      <c r="O129" s="51"/>
      <c r="P129" s="52"/>
    </row>
    <row r="130" spans="3:16">
      <c r="C130" s="46">
        <v>55</v>
      </c>
      <c r="D130" s="44" t="s">
        <v>116</v>
      </c>
      <c r="E130" s="44" t="s">
        <v>148</v>
      </c>
      <c r="F130" s="44"/>
      <c r="G130" s="81" t="s">
        <v>200</v>
      </c>
      <c r="H130" s="45">
        <v>1.742</v>
      </c>
      <c r="I130" s="45">
        <v>1.58</v>
      </c>
      <c r="J130" s="84">
        <v>908</v>
      </c>
      <c r="K130" s="43">
        <v>2.4900000000000002</v>
      </c>
      <c r="L130" s="44">
        <v>20.224781</v>
      </c>
      <c r="M130" s="44">
        <v>81.615455999999995</v>
      </c>
      <c r="N130" s="43">
        <v>1</v>
      </c>
      <c r="O130" s="51"/>
      <c r="P130" s="52"/>
    </row>
    <row r="131" spans="3:16">
      <c r="C131" s="46">
        <v>56</v>
      </c>
      <c r="D131" s="44" t="s">
        <v>116</v>
      </c>
      <c r="E131" s="44" t="s">
        <v>149</v>
      </c>
      <c r="F131" s="44"/>
      <c r="G131" s="81" t="s">
        <v>200</v>
      </c>
      <c r="H131" s="45">
        <v>2.6469999999999998</v>
      </c>
      <c r="I131" s="45">
        <v>2.38</v>
      </c>
      <c r="J131" s="84">
        <v>1503.9772727272727</v>
      </c>
      <c r="K131" s="43">
        <v>3.73</v>
      </c>
      <c r="L131" s="44">
        <v>20.234376999999999</v>
      </c>
      <c r="M131" s="44">
        <v>81.625910000000005</v>
      </c>
      <c r="N131" s="43">
        <v>1</v>
      </c>
      <c r="O131" s="50"/>
      <c r="P131" s="52"/>
    </row>
    <row r="132" spans="3:16">
      <c r="C132" s="46">
        <v>57</v>
      </c>
      <c r="D132" s="44" t="s">
        <v>116</v>
      </c>
      <c r="E132" s="44" t="s">
        <v>150</v>
      </c>
      <c r="F132" s="44"/>
      <c r="G132" s="81" t="s">
        <v>200</v>
      </c>
      <c r="H132" s="45">
        <v>1.742</v>
      </c>
      <c r="I132" s="45">
        <v>1.58</v>
      </c>
      <c r="J132" s="84">
        <v>908</v>
      </c>
      <c r="K132" s="43">
        <v>2.4900000000000002</v>
      </c>
      <c r="L132" s="44">
        <v>20.231428000000001</v>
      </c>
      <c r="M132" s="44">
        <v>81.613100000000003</v>
      </c>
      <c r="N132" s="43">
        <v>1</v>
      </c>
      <c r="O132" s="51"/>
      <c r="P132" s="52"/>
    </row>
    <row r="133" spans="3:16">
      <c r="C133" s="46">
        <v>58</v>
      </c>
      <c r="D133" s="44" t="s">
        <v>116</v>
      </c>
      <c r="E133" s="44" t="s">
        <v>150</v>
      </c>
      <c r="F133" s="44"/>
      <c r="G133" s="83" t="s">
        <v>202</v>
      </c>
      <c r="H133" s="43">
        <v>0.186</v>
      </c>
      <c r="I133" s="43">
        <v>0.16</v>
      </c>
      <c r="J133" s="43">
        <v>96</v>
      </c>
      <c r="K133" s="43">
        <v>0.76</v>
      </c>
      <c r="L133" s="44">
        <v>20.231337</v>
      </c>
      <c r="M133" s="44">
        <v>81.612449999999995</v>
      </c>
      <c r="N133" s="43">
        <v>1</v>
      </c>
      <c r="O133" s="50"/>
      <c r="P133" s="52"/>
    </row>
    <row r="134" spans="3:16">
      <c r="C134" s="46">
        <v>59</v>
      </c>
      <c r="D134" s="44" t="s">
        <v>116</v>
      </c>
      <c r="E134" s="44" t="s">
        <v>151</v>
      </c>
      <c r="F134" s="44"/>
      <c r="G134" s="81" t="s">
        <v>200</v>
      </c>
      <c r="H134" s="45">
        <v>1.742</v>
      </c>
      <c r="I134" s="45">
        <v>1.58</v>
      </c>
      <c r="J134" s="84">
        <v>908</v>
      </c>
      <c r="K134" s="43">
        <v>2.4900000000000002</v>
      </c>
      <c r="L134" s="44">
        <v>20.255379999999999</v>
      </c>
      <c r="M134" s="44">
        <v>81.600746000000001</v>
      </c>
      <c r="N134" s="43">
        <v>1</v>
      </c>
      <c r="O134" s="51"/>
      <c r="P134" s="52"/>
    </row>
    <row r="135" spans="3:16" ht="30">
      <c r="C135" s="46">
        <v>60</v>
      </c>
      <c r="D135" s="44" t="s">
        <v>116</v>
      </c>
      <c r="E135" s="44" t="s">
        <v>152</v>
      </c>
      <c r="F135" s="44"/>
      <c r="G135" s="81" t="s">
        <v>200</v>
      </c>
      <c r="H135" s="45">
        <v>1.742</v>
      </c>
      <c r="I135" s="45">
        <v>1.58</v>
      </c>
      <c r="J135" s="84">
        <v>908</v>
      </c>
      <c r="K135" s="43">
        <v>2.4900000000000002</v>
      </c>
      <c r="L135" s="44">
        <v>20.231428000000001</v>
      </c>
      <c r="M135" s="44">
        <v>81.613100000000003</v>
      </c>
      <c r="N135" s="43">
        <v>1</v>
      </c>
      <c r="O135" s="51"/>
      <c r="P135" s="52"/>
    </row>
    <row r="136" spans="3:16" ht="30">
      <c r="C136" s="46">
        <v>61</v>
      </c>
      <c r="D136" s="44" t="s">
        <v>116</v>
      </c>
      <c r="E136" s="44" t="s">
        <v>152</v>
      </c>
      <c r="F136" s="44"/>
      <c r="G136" s="83" t="s">
        <v>202</v>
      </c>
      <c r="H136" s="45">
        <v>0.66100000000000003</v>
      </c>
      <c r="I136" s="45">
        <v>0.59499999999999997</v>
      </c>
      <c r="J136" s="84">
        <v>356</v>
      </c>
      <c r="K136" s="43">
        <v>0.76</v>
      </c>
      <c r="L136" s="44">
        <v>20.249932999999999</v>
      </c>
      <c r="M136" s="44">
        <v>81.606800000000007</v>
      </c>
      <c r="N136" s="43">
        <v>1</v>
      </c>
      <c r="O136" s="50"/>
      <c r="P136" s="52"/>
    </row>
    <row r="137" spans="3:16">
      <c r="C137" s="46">
        <v>62</v>
      </c>
      <c r="D137" s="44" t="s">
        <v>116</v>
      </c>
      <c r="E137" s="44" t="s">
        <v>153</v>
      </c>
      <c r="F137" s="44"/>
      <c r="G137" s="81" t="s">
        <v>200</v>
      </c>
      <c r="H137" s="45">
        <v>1.548</v>
      </c>
      <c r="I137" s="45">
        <v>1.359</v>
      </c>
      <c r="J137" s="84">
        <v>879.5454545454545</v>
      </c>
      <c r="K137" s="43">
        <v>3.73</v>
      </c>
      <c r="L137" s="44">
        <v>20.255754</v>
      </c>
      <c r="M137" s="44">
        <v>81.608894000000006</v>
      </c>
      <c r="N137" s="43">
        <v>1</v>
      </c>
      <c r="O137" s="50"/>
      <c r="P137" s="52"/>
    </row>
    <row r="138" spans="3:16">
      <c r="C138" s="46">
        <v>63</v>
      </c>
      <c r="D138" s="44" t="s">
        <v>116</v>
      </c>
      <c r="E138" s="44" t="s">
        <v>154</v>
      </c>
      <c r="F138" s="44"/>
      <c r="G138" s="81" t="s">
        <v>200</v>
      </c>
      <c r="H138" s="45">
        <v>1.742</v>
      </c>
      <c r="I138" s="45">
        <v>1.58</v>
      </c>
      <c r="J138" s="84">
        <v>908</v>
      </c>
      <c r="K138" s="43">
        <v>2.4900000000000002</v>
      </c>
      <c r="L138" s="44">
        <v>20.253495999999998</v>
      </c>
      <c r="M138" s="44">
        <v>80.605170000000001</v>
      </c>
      <c r="N138" s="43">
        <v>1</v>
      </c>
      <c r="O138" s="51"/>
      <c r="P138" s="52"/>
    </row>
    <row r="139" spans="3:16">
      <c r="C139" s="46">
        <v>64</v>
      </c>
      <c r="D139" s="44" t="s">
        <v>116</v>
      </c>
      <c r="E139" s="44" t="s">
        <v>154</v>
      </c>
      <c r="F139" s="44"/>
      <c r="G139" s="81" t="s">
        <v>200</v>
      </c>
      <c r="H139" s="45">
        <v>1.742</v>
      </c>
      <c r="I139" s="45">
        <v>1.58</v>
      </c>
      <c r="J139" s="84">
        <v>908</v>
      </c>
      <c r="K139" s="43">
        <v>2.4900000000000002</v>
      </c>
      <c r="L139" s="44">
        <v>20.233339999999998</v>
      </c>
      <c r="M139" s="44">
        <v>81.606729999999999</v>
      </c>
      <c r="N139" s="43">
        <v>1</v>
      </c>
      <c r="O139" s="51"/>
      <c r="P139" s="52"/>
    </row>
    <row r="140" spans="3:16">
      <c r="C140" s="46">
        <v>65</v>
      </c>
      <c r="D140" s="44" t="s">
        <v>116</v>
      </c>
      <c r="E140" s="44" t="s">
        <v>155</v>
      </c>
      <c r="F140" s="44"/>
      <c r="G140" s="81" t="s">
        <v>200</v>
      </c>
      <c r="H140" s="43">
        <v>1.0489999999999999</v>
      </c>
      <c r="I140" s="43">
        <v>0.94699999999999995</v>
      </c>
      <c r="J140" s="43">
        <v>568</v>
      </c>
      <c r="K140" s="43">
        <v>2.4900000000000002</v>
      </c>
      <c r="L140" s="44">
        <v>20.254249999999999</v>
      </c>
      <c r="M140" s="44">
        <v>81.611885000000001</v>
      </c>
      <c r="N140" s="43">
        <v>1</v>
      </c>
      <c r="O140" s="51"/>
      <c r="P140" s="52"/>
    </row>
    <row r="141" spans="3:16" ht="30">
      <c r="C141" s="46">
        <v>66</v>
      </c>
      <c r="D141" s="44" t="s">
        <v>116</v>
      </c>
      <c r="E141" s="44" t="s">
        <v>156</v>
      </c>
      <c r="F141" s="44"/>
      <c r="G141" s="81" t="s">
        <v>201</v>
      </c>
      <c r="H141" s="44">
        <v>7.8609999999999998</v>
      </c>
      <c r="I141" s="44">
        <v>7.1550000000000002</v>
      </c>
      <c r="J141" s="44">
        <v>4285</v>
      </c>
      <c r="K141" s="43">
        <v>8.9499999999999993</v>
      </c>
      <c r="L141" s="44">
        <v>20.219584999999999</v>
      </c>
      <c r="M141" s="44">
        <v>81.615989999999996</v>
      </c>
      <c r="N141" s="43">
        <v>1</v>
      </c>
      <c r="O141" s="51"/>
      <c r="P141" s="52"/>
    </row>
    <row r="142" spans="3:16">
      <c r="C142" s="46">
        <v>67</v>
      </c>
      <c r="D142" s="44" t="s">
        <v>116</v>
      </c>
      <c r="E142" s="44" t="s">
        <v>157</v>
      </c>
      <c r="F142" s="44"/>
      <c r="G142" s="83" t="s">
        <v>202</v>
      </c>
      <c r="H142" s="45">
        <v>0.66100000000000003</v>
      </c>
      <c r="I142" s="45">
        <v>0.59499999999999997</v>
      </c>
      <c r="J142" s="84">
        <v>356</v>
      </c>
      <c r="K142" s="43">
        <v>0.76</v>
      </c>
      <c r="L142" s="44">
        <v>20.242232999999999</v>
      </c>
      <c r="M142" s="44">
        <v>81.613810000000001</v>
      </c>
      <c r="N142" s="43">
        <v>1</v>
      </c>
      <c r="O142" s="50"/>
      <c r="P142" s="52"/>
    </row>
    <row r="143" spans="3:16">
      <c r="C143" s="46">
        <v>68</v>
      </c>
      <c r="D143" s="44" t="s">
        <v>116</v>
      </c>
      <c r="E143" s="44" t="s">
        <v>158</v>
      </c>
      <c r="F143" s="44"/>
      <c r="G143" s="81" t="s">
        <v>200</v>
      </c>
      <c r="H143" s="45">
        <v>1.548</v>
      </c>
      <c r="I143" s="45">
        <v>1.359</v>
      </c>
      <c r="J143" s="84">
        <v>879.5454545454545</v>
      </c>
      <c r="K143" s="43">
        <v>3.73</v>
      </c>
      <c r="L143" s="44">
        <v>20.243345000000001</v>
      </c>
      <c r="M143" s="44">
        <v>81.613720000000001</v>
      </c>
      <c r="N143" s="43">
        <v>1</v>
      </c>
      <c r="O143" s="50"/>
      <c r="P143" s="52"/>
    </row>
    <row r="144" spans="3:16">
      <c r="C144" s="46">
        <v>69</v>
      </c>
      <c r="D144" s="44" t="s">
        <v>116</v>
      </c>
      <c r="E144" s="44" t="s">
        <v>158</v>
      </c>
      <c r="F144" s="44"/>
      <c r="G144" s="81" t="s">
        <v>200</v>
      </c>
      <c r="H144" s="45">
        <v>1.30111</v>
      </c>
      <c r="I144" s="45">
        <v>1.1296299999999999</v>
      </c>
      <c r="J144" s="84">
        <v>739.2670454545455</v>
      </c>
      <c r="K144" s="43">
        <v>2.4900000000000002</v>
      </c>
      <c r="L144" s="44">
        <v>20.243559000000001</v>
      </c>
      <c r="M144" s="44">
        <v>81.612979999999993</v>
      </c>
      <c r="N144" s="43">
        <v>1</v>
      </c>
      <c r="O144" s="51"/>
      <c r="P144" s="52"/>
    </row>
    <row r="145" spans="3:16" ht="30">
      <c r="C145" s="46">
        <v>70</v>
      </c>
      <c r="D145" s="44" t="s">
        <v>116</v>
      </c>
      <c r="E145" s="44" t="s">
        <v>159</v>
      </c>
      <c r="F145" s="44"/>
      <c r="G145" s="81" t="s">
        <v>200</v>
      </c>
      <c r="H145" s="45">
        <v>1.742</v>
      </c>
      <c r="I145" s="45">
        <v>1.58</v>
      </c>
      <c r="J145" s="84">
        <v>908</v>
      </c>
      <c r="K145" s="43">
        <v>2.4900000000000002</v>
      </c>
      <c r="L145" s="44">
        <v>20.239159000000001</v>
      </c>
      <c r="M145" s="44">
        <v>81.601010000000002</v>
      </c>
      <c r="N145" s="43">
        <v>1</v>
      </c>
      <c r="O145" s="51"/>
      <c r="P145" s="52"/>
    </row>
    <row r="146" spans="3:16">
      <c r="C146" s="46">
        <v>71</v>
      </c>
      <c r="D146" s="44" t="s">
        <v>116</v>
      </c>
      <c r="E146" s="44" t="s">
        <v>160</v>
      </c>
      <c r="F146" s="44"/>
      <c r="G146" s="83" t="s">
        <v>202</v>
      </c>
      <c r="H146" s="45">
        <v>0.66100000000000003</v>
      </c>
      <c r="I146" s="45">
        <v>0.59499999999999997</v>
      </c>
      <c r="J146" s="84">
        <v>356</v>
      </c>
      <c r="K146" s="43">
        <v>0.76</v>
      </c>
      <c r="L146" s="44">
        <v>20.223616</v>
      </c>
      <c r="M146" s="44">
        <v>81.614174000000006</v>
      </c>
      <c r="N146" s="43">
        <v>1</v>
      </c>
      <c r="O146" s="50"/>
      <c r="P146" s="52"/>
    </row>
    <row r="147" spans="3:16">
      <c r="C147" s="46">
        <v>72</v>
      </c>
      <c r="D147" s="44" t="s">
        <v>116</v>
      </c>
      <c r="E147" s="44" t="s">
        <v>161</v>
      </c>
      <c r="F147" s="44"/>
      <c r="G147" s="83" t="s">
        <v>202</v>
      </c>
      <c r="H147" s="45">
        <v>0.66100000000000003</v>
      </c>
      <c r="I147" s="45">
        <v>0.59499999999999997</v>
      </c>
      <c r="J147" s="84">
        <v>356</v>
      </c>
      <c r="K147" s="43">
        <v>0.76</v>
      </c>
      <c r="L147" s="44">
        <v>20.235188000000001</v>
      </c>
      <c r="M147" s="44">
        <v>81.59675</v>
      </c>
      <c r="N147" s="43">
        <v>1</v>
      </c>
      <c r="O147" s="50"/>
      <c r="P147" s="52"/>
    </row>
    <row r="148" spans="3:16">
      <c r="C148" s="46">
        <v>73</v>
      </c>
      <c r="D148" s="44" t="s">
        <v>116</v>
      </c>
      <c r="E148" s="44" t="s">
        <v>162</v>
      </c>
      <c r="F148" s="44"/>
      <c r="G148" s="81" t="s">
        <v>200</v>
      </c>
      <c r="H148" s="45">
        <v>1.742</v>
      </c>
      <c r="I148" s="45">
        <v>1.58</v>
      </c>
      <c r="J148" s="84">
        <v>908</v>
      </c>
      <c r="K148" s="43">
        <v>2.4900000000000002</v>
      </c>
      <c r="L148" s="44">
        <v>20.239570000000001</v>
      </c>
      <c r="M148" s="44">
        <v>81.602249999999998</v>
      </c>
      <c r="N148" s="43">
        <v>1</v>
      </c>
      <c r="O148" s="51"/>
      <c r="P148" s="52"/>
    </row>
    <row r="149" spans="3:16">
      <c r="C149" s="46">
        <v>74</v>
      </c>
      <c r="D149" s="44" t="s">
        <v>116</v>
      </c>
      <c r="E149" s="44" t="s">
        <v>163</v>
      </c>
      <c r="F149" s="44"/>
      <c r="G149" s="83" t="s">
        <v>202</v>
      </c>
      <c r="H149" s="43">
        <v>0.186</v>
      </c>
      <c r="I149" s="43">
        <v>0.16</v>
      </c>
      <c r="J149" s="43">
        <v>96</v>
      </c>
      <c r="K149" s="43">
        <v>0.76</v>
      </c>
      <c r="L149" s="44">
        <v>20.234621000000001</v>
      </c>
      <c r="M149" s="44">
        <v>81.595529999999997</v>
      </c>
      <c r="N149" s="43">
        <v>1</v>
      </c>
      <c r="O149" s="50"/>
      <c r="P149" s="52"/>
    </row>
    <row r="150" spans="3:16">
      <c r="C150" s="46">
        <v>75</v>
      </c>
      <c r="D150" s="44" t="s">
        <v>116</v>
      </c>
      <c r="E150" s="44" t="s">
        <v>164</v>
      </c>
      <c r="F150" s="44"/>
      <c r="G150" s="81" t="s">
        <v>200</v>
      </c>
      <c r="H150" s="44">
        <v>3.2610000000000001</v>
      </c>
      <c r="I150" s="44">
        <v>2.9630000000000001</v>
      </c>
      <c r="J150" s="44">
        <v>1775</v>
      </c>
      <c r="K150" s="43">
        <v>3.73</v>
      </c>
      <c r="L150" s="44">
        <v>20.2394</v>
      </c>
      <c r="M150" s="44">
        <v>81.603035000000006</v>
      </c>
      <c r="N150" s="43">
        <v>1</v>
      </c>
      <c r="O150" s="50"/>
      <c r="P150" s="52"/>
    </row>
    <row r="151" spans="3:16">
      <c r="C151" s="46">
        <v>76</v>
      </c>
      <c r="D151" s="44" t="s">
        <v>116</v>
      </c>
      <c r="E151" s="44" t="s">
        <v>165</v>
      </c>
      <c r="F151" s="44"/>
      <c r="G151" s="81" t="s">
        <v>201</v>
      </c>
      <c r="H151" s="44">
        <v>7.8609999999999998</v>
      </c>
      <c r="I151" s="44">
        <v>7.1550000000000002</v>
      </c>
      <c r="J151" s="44">
        <v>4285</v>
      </c>
      <c r="K151" s="43">
        <v>8.9499999999999993</v>
      </c>
      <c r="L151" s="44">
        <v>203.23903000000001</v>
      </c>
      <c r="M151" s="44">
        <v>81.609819999999999</v>
      </c>
      <c r="N151" s="43">
        <v>1</v>
      </c>
      <c r="O151" s="51"/>
      <c r="P151" s="52"/>
    </row>
    <row r="152" spans="3:16">
      <c r="C152" s="46">
        <v>77</v>
      </c>
      <c r="D152" s="44" t="s">
        <v>116</v>
      </c>
      <c r="E152" s="44" t="s">
        <v>166</v>
      </c>
      <c r="F152" s="44"/>
      <c r="G152" s="81" t="s">
        <v>200</v>
      </c>
      <c r="H152" s="45">
        <v>1.742</v>
      </c>
      <c r="I152" s="45">
        <v>1.58</v>
      </c>
      <c r="J152" s="84">
        <v>908</v>
      </c>
      <c r="K152" s="43">
        <v>2.4900000000000002</v>
      </c>
      <c r="L152" s="44">
        <v>20.234621000000001</v>
      </c>
      <c r="M152" s="44">
        <v>81.595529999999997</v>
      </c>
      <c r="N152" s="43">
        <v>1</v>
      </c>
      <c r="O152" s="51"/>
      <c r="P152" s="52"/>
    </row>
    <row r="153" spans="3:16">
      <c r="C153" s="46">
        <v>78</v>
      </c>
      <c r="D153" s="44" t="s">
        <v>116</v>
      </c>
      <c r="E153" s="44" t="s">
        <v>167</v>
      </c>
      <c r="F153" s="44"/>
      <c r="G153" s="81" t="s">
        <v>200</v>
      </c>
      <c r="H153" s="45">
        <v>1.742</v>
      </c>
      <c r="I153" s="45">
        <v>1.58</v>
      </c>
      <c r="J153" s="84">
        <v>908</v>
      </c>
      <c r="K153" s="43">
        <v>2.4900000000000002</v>
      </c>
      <c r="L153" s="44">
        <v>20.2316</v>
      </c>
      <c r="M153" s="44">
        <v>81.625084000000001</v>
      </c>
      <c r="N153" s="43">
        <v>1</v>
      </c>
      <c r="O153" s="51"/>
      <c r="P153" s="52"/>
    </row>
    <row r="154" spans="3:16">
      <c r="C154" s="46">
        <v>79</v>
      </c>
      <c r="D154" s="44" t="s">
        <v>116</v>
      </c>
      <c r="E154" s="44" t="s">
        <v>167</v>
      </c>
      <c r="F154" s="44"/>
      <c r="G154" s="81" t="s">
        <v>200</v>
      </c>
      <c r="H154" s="45">
        <v>2.4616090000000002</v>
      </c>
      <c r="I154" s="45">
        <v>2.2129490000000001</v>
      </c>
      <c r="J154" s="84">
        <v>1398.6414772727273</v>
      </c>
      <c r="K154" s="43">
        <v>3.73</v>
      </c>
      <c r="L154" s="44">
        <v>20.233093</v>
      </c>
      <c r="M154" s="44">
        <v>81.626180000000005</v>
      </c>
      <c r="N154" s="43">
        <v>1</v>
      </c>
      <c r="O154" s="50"/>
      <c r="P154" s="52"/>
    </row>
    <row r="155" spans="3:16">
      <c r="C155" s="46">
        <v>80</v>
      </c>
      <c r="D155" s="44" t="s">
        <v>116</v>
      </c>
      <c r="E155" s="44" t="s">
        <v>168</v>
      </c>
      <c r="F155" s="44"/>
      <c r="G155" s="81" t="s">
        <v>200</v>
      </c>
      <c r="H155" s="45">
        <v>1.742</v>
      </c>
      <c r="I155" s="45">
        <v>1.58</v>
      </c>
      <c r="J155" s="84">
        <v>908</v>
      </c>
      <c r="K155" s="43">
        <v>2.4900000000000002</v>
      </c>
      <c r="L155" s="44">
        <v>20.223616</v>
      </c>
      <c r="M155" s="44">
        <v>81.614174000000006</v>
      </c>
      <c r="N155" s="43">
        <v>1</v>
      </c>
      <c r="O155" s="51"/>
      <c r="P155" s="52"/>
    </row>
    <row r="156" spans="3:16">
      <c r="C156" s="46">
        <v>81</v>
      </c>
      <c r="D156" s="44" t="s">
        <v>116</v>
      </c>
      <c r="E156" s="44" t="s">
        <v>169</v>
      </c>
      <c r="F156" s="44"/>
      <c r="G156" s="81" t="s">
        <v>200</v>
      </c>
      <c r="H156" s="45">
        <v>2.6469999999999998</v>
      </c>
      <c r="I156" s="45">
        <v>2.38</v>
      </c>
      <c r="J156" s="84">
        <v>1503.9772727272727</v>
      </c>
      <c r="K156" s="43">
        <v>3.73</v>
      </c>
      <c r="L156" s="85">
        <v>20.236000000000001</v>
      </c>
      <c r="M156" s="85">
        <v>81.620230000000006</v>
      </c>
      <c r="N156" s="43">
        <v>1</v>
      </c>
      <c r="O156" s="50"/>
      <c r="P156" s="52"/>
    </row>
    <row r="157" spans="3:16">
      <c r="C157" s="46">
        <v>82</v>
      </c>
      <c r="D157" s="44" t="s">
        <v>116</v>
      </c>
      <c r="E157" s="44" t="s">
        <v>169</v>
      </c>
      <c r="F157" s="44"/>
      <c r="G157" s="81" t="s">
        <v>200</v>
      </c>
      <c r="H157" s="45">
        <v>1.742</v>
      </c>
      <c r="I157" s="45">
        <v>1.58</v>
      </c>
      <c r="J157" s="84">
        <v>908</v>
      </c>
      <c r="K157" s="43">
        <v>2.4900000000000002</v>
      </c>
      <c r="L157" s="44">
        <v>20.242031000000001</v>
      </c>
      <c r="M157" s="44">
        <v>81.613594000000006</v>
      </c>
      <c r="N157" s="43">
        <v>1</v>
      </c>
      <c r="O157" s="51"/>
      <c r="P157" s="52"/>
    </row>
    <row r="158" spans="3:16">
      <c r="C158" s="46">
        <v>83</v>
      </c>
      <c r="D158" s="44" t="s">
        <v>116</v>
      </c>
      <c r="E158" s="44" t="s">
        <v>170</v>
      </c>
      <c r="F158" s="44"/>
      <c r="G158" s="81" t="s">
        <v>200</v>
      </c>
      <c r="H158" s="44">
        <v>3.2610000000000001</v>
      </c>
      <c r="I158" s="44">
        <v>2.9630000000000001</v>
      </c>
      <c r="J158" s="44">
        <v>1775</v>
      </c>
      <c r="K158" s="43">
        <v>3.73</v>
      </c>
      <c r="L158" s="44">
        <v>20.233622</v>
      </c>
      <c r="M158" s="44">
        <v>81.611725000000007</v>
      </c>
      <c r="N158" s="43">
        <v>1</v>
      </c>
      <c r="O158" s="50"/>
      <c r="P158" s="52"/>
    </row>
    <row r="159" spans="3:16">
      <c r="C159" s="46">
        <v>84</v>
      </c>
      <c r="D159" s="44" t="s">
        <v>116</v>
      </c>
      <c r="E159" s="44" t="s">
        <v>171</v>
      </c>
      <c r="F159" s="44"/>
      <c r="G159" s="81" t="s">
        <v>200</v>
      </c>
      <c r="H159" s="45">
        <v>1.742</v>
      </c>
      <c r="I159" s="45">
        <v>1.58</v>
      </c>
      <c r="J159" s="84">
        <v>908</v>
      </c>
      <c r="K159" s="43">
        <v>2.4900000000000002</v>
      </c>
      <c r="L159" s="44">
        <v>20.228967999999998</v>
      </c>
      <c r="M159" s="44">
        <v>81.615166000000002</v>
      </c>
      <c r="N159" s="43">
        <v>1</v>
      </c>
      <c r="O159" s="51"/>
      <c r="P159" s="52"/>
    </row>
    <row r="160" spans="3:16">
      <c r="C160" s="46">
        <v>85</v>
      </c>
      <c r="D160" s="44" t="s">
        <v>116</v>
      </c>
      <c r="E160" s="44" t="s">
        <v>172</v>
      </c>
      <c r="F160" s="44"/>
      <c r="G160" s="81" t="s">
        <v>200</v>
      </c>
      <c r="H160" s="44">
        <v>3.2610000000000001</v>
      </c>
      <c r="I160" s="44">
        <v>2.9630000000000001</v>
      </c>
      <c r="J160" s="44">
        <v>1775</v>
      </c>
      <c r="K160" s="43">
        <v>3.73</v>
      </c>
      <c r="L160" s="44">
        <v>20.194099999999999</v>
      </c>
      <c r="M160" s="44">
        <v>81.595659999999995</v>
      </c>
      <c r="N160" s="43">
        <v>1</v>
      </c>
      <c r="O160" s="50"/>
      <c r="P160" s="52"/>
    </row>
    <row r="161" spans="3:16">
      <c r="C161" s="46">
        <v>86</v>
      </c>
      <c r="D161" s="44" t="s">
        <v>116</v>
      </c>
      <c r="E161" s="44" t="s">
        <v>173</v>
      </c>
      <c r="F161" s="44"/>
      <c r="G161" s="81" t="s">
        <v>200</v>
      </c>
      <c r="H161" s="45">
        <v>1.742</v>
      </c>
      <c r="I161" s="45">
        <v>1.58</v>
      </c>
      <c r="J161" s="84">
        <v>908</v>
      </c>
      <c r="K161" s="43">
        <v>2.4900000000000002</v>
      </c>
      <c r="L161" s="44">
        <v>20.187480000000001</v>
      </c>
      <c r="M161" s="44">
        <v>81.602950000000007</v>
      </c>
      <c r="N161" s="43">
        <v>1</v>
      </c>
      <c r="O161" s="51"/>
      <c r="P161" s="52"/>
    </row>
    <row r="162" spans="3:16">
      <c r="C162" s="46">
        <v>87</v>
      </c>
      <c r="D162" s="44" t="s">
        <v>116</v>
      </c>
      <c r="E162" s="44" t="s">
        <v>174</v>
      </c>
      <c r="F162" s="44"/>
      <c r="G162" s="81" t="s">
        <v>200</v>
      </c>
      <c r="H162" s="45">
        <v>1.742</v>
      </c>
      <c r="I162" s="45">
        <v>1.58</v>
      </c>
      <c r="J162" s="84">
        <v>908</v>
      </c>
      <c r="K162" s="43">
        <v>2.4900000000000002</v>
      </c>
      <c r="L162" s="44">
        <v>20.216671000000002</v>
      </c>
      <c r="M162" s="44">
        <v>81.615819999999999</v>
      </c>
      <c r="N162" s="43">
        <v>1</v>
      </c>
      <c r="O162" s="51"/>
      <c r="P162" s="52"/>
    </row>
    <row r="163" spans="3:16">
      <c r="C163" s="46">
        <v>88</v>
      </c>
      <c r="D163" s="44" t="s">
        <v>116</v>
      </c>
      <c r="E163" s="44" t="s">
        <v>175</v>
      </c>
      <c r="F163" s="44"/>
      <c r="G163" s="81" t="s">
        <v>200</v>
      </c>
      <c r="H163" s="44">
        <v>3.2610000000000001</v>
      </c>
      <c r="I163" s="44">
        <v>2.9630000000000001</v>
      </c>
      <c r="J163" s="44">
        <v>1775</v>
      </c>
      <c r="K163" s="43">
        <v>3.73</v>
      </c>
      <c r="L163" s="44">
        <v>20.249783000000001</v>
      </c>
      <c r="M163" s="44">
        <v>81.606930000000006</v>
      </c>
      <c r="N163" s="43">
        <v>1</v>
      </c>
      <c r="O163" s="50"/>
      <c r="P163" s="52"/>
    </row>
    <row r="164" spans="3:16">
      <c r="C164" s="46">
        <v>89</v>
      </c>
      <c r="D164" s="44" t="s">
        <v>116</v>
      </c>
      <c r="E164" s="44" t="s">
        <v>176</v>
      </c>
      <c r="F164" s="44"/>
      <c r="G164" s="81" t="s">
        <v>200</v>
      </c>
      <c r="H164" s="43">
        <v>1.0489999999999999</v>
      </c>
      <c r="I164" s="43">
        <v>0.94699999999999995</v>
      </c>
      <c r="J164" s="43">
        <v>568</v>
      </c>
      <c r="K164" s="43">
        <v>2.4900000000000002</v>
      </c>
      <c r="L164" s="44">
        <v>20.25694</v>
      </c>
      <c r="M164" s="44">
        <v>81.602829999999997</v>
      </c>
      <c r="N164" s="43">
        <v>1</v>
      </c>
      <c r="O164" s="51"/>
      <c r="P164" s="52"/>
    </row>
    <row r="165" spans="3:16">
      <c r="C165" s="46">
        <v>90</v>
      </c>
      <c r="D165" s="44" t="s">
        <v>116</v>
      </c>
      <c r="E165" s="44" t="s">
        <v>177</v>
      </c>
      <c r="F165" s="44"/>
      <c r="G165" s="81" t="s">
        <v>200</v>
      </c>
      <c r="H165" s="45">
        <v>1.742</v>
      </c>
      <c r="I165" s="45">
        <v>1.58</v>
      </c>
      <c r="J165" s="84">
        <v>908</v>
      </c>
      <c r="K165" s="43">
        <v>2.4900000000000002</v>
      </c>
      <c r="L165" s="44">
        <v>20.233457999999999</v>
      </c>
      <c r="M165" s="44">
        <v>81.605675000000005</v>
      </c>
      <c r="N165" s="43">
        <v>1</v>
      </c>
      <c r="O165" s="51"/>
      <c r="P165" s="52"/>
    </row>
    <row r="166" spans="3:16">
      <c r="C166" s="46">
        <v>91</v>
      </c>
      <c r="D166" s="44" t="s">
        <v>116</v>
      </c>
      <c r="E166" s="44" t="s">
        <v>178</v>
      </c>
      <c r="F166" s="44"/>
      <c r="G166" s="81" t="s">
        <v>200</v>
      </c>
      <c r="H166" s="45">
        <v>1.742</v>
      </c>
      <c r="I166" s="45">
        <v>1.58</v>
      </c>
      <c r="J166" s="84">
        <v>908</v>
      </c>
      <c r="K166" s="43">
        <v>2.4900000000000002</v>
      </c>
      <c r="L166" s="44">
        <v>20.230326000000002</v>
      </c>
      <c r="M166" s="44">
        <v>81.615269999999995</v>
      </c>
      <c r="N166" s="43">
        <v>1</v>
      </c>
      <c r="O166" s="51"/>
      <c r="P166" s="52"/>
    </row>
    <row r="167" spans="3:16">
      <c r="C167" s="46">
        <v>92</v>
      </c>
      <c r="D167" s="44" t="s">
        <v>116</v>
      </c>
      <c r="E167" s="44" t="s">
        <v>179</v>
      </c>
      <c r="F167" s="44"/>
      <c r="G167" s="81" t="s">
        <v>200</v>
      </c>
      <c r="H167" s="45">
        <v>1.742</v>
      </c>
      <c r="I167" s="45">
        <v>1.58</v>
      </c>
      <c r="J167" s="84">
        <v>908</v>
      </c>
      <c r="K167" s="43">
        <v>2.4900000000000002</v>
      </c>
      <c r="L167" s="44">
        <v>20.242031000000001</v>
      </c>
      <c r="M167" s="44">
        <v>81.613594000000006</v>
      </c>
      <c r="N167" s="43">
        <v>1</v>
      </c>
      <c r="O167" s="51"/>
      <c r="P167" s="52"/>
    </row>
    <row r="168" spans="3:16">
      <c r="C168" s="46">
        <v>93</v>
      </c>
      <c r="D168" s="44" t="s">
        <v>116</v>
      </c>
      <c r="E168" s="44" t="s">
        <v>180</v>
      </c>
      <c r="F168" s="44"/>
      <c r="G168" s="81" t="s">
        <v>200</v>
      </c>
      <c r="H168" s="44">
        <v>3.2610000000000001</v>
      </c>
      <c r="I168" s="44">
        <v>2.9630000000000001</v>
      </c>
      <c r="J168" s="44">
        <v>1775</v>
      </c>
      <c r="K168" s="43">
        <v>3.73</v>
      </c>
      <c r="L168" s="44">
        <v>20.233622</v>
      </c>
      <c r="M168" s="44">
        <v>81.611725000000007</v>
      </c>
      <c r="N168" s="43">
        <v>1</v>
      </c>
      <c r="O168" s="50"/>
      <c r="P168" s="52"/>
    </row>
    <row r="169" spans="3:16">
      <c r="C169" s="46">
        <v>94</v>
      </c>
      <c r="D169" s="44" t="s">
        <v>116</v>
      </c>
      <c r="E169" s="44" t="s">
        <v>181</v>
      </c>
      <c r="F169" s="44"/>
      <c r="G169" s="83" t="s">
        <v>202</v>
      </c>
      <c r="H169" s="45">
        <v>0.66100000000000003</v>
      </c>
      <c r="I169" s="45">
        <v>0.59499999999999997</v>
      </c>
      <c r="J169" s="84">
        <v>356</v>
      </c>
      <c r="K169" s="43">
        <v>0.76</v>
      </c>
      <c r="L169" s="44">
        <v>20.249783000000001</v>
      </c>
      <c r="M169" s="44">
        <v>81.606930000000006</v>
      </c>
      <c r="N169" s="43">
        <v>1</v>
      </c>
      <c r="O169" s="50"/>
      <c r="P169" s="52"/>
    </row>
    <row r="170" spans="3:16">
      <c r="C170" s="46">
        <v>95</v>
      </c>
      <c r="D170" s="44" t="s">
        <v>116</v>
      </c>
      <c r="E170" s="44" t="s">
        <v>182</v>
      </c>
      <c r="F170" s="44"/>
      <c r="G170" s="83" t="s">
        <v>202</v>
      </c>
      <c r="H170" s="45">
        <v>0.66100000000000003</v>
      </c>
      <c r="I170" s="45">
        <v>0.59499999999999997</v>
      </c>
      <c r="J170" s="84">
        <v>356</v>
      </c>
      <c r="K170" s="43">
        <v>0.76</v>
      </c>
      <c r="L170" s="44">
        <v>20.228967999999998</v>
      </c>
      <c r="M170" s="44">
        <v>81.615166000000002</v>
      </c>
      <c r="N170" s="43">
        <v>1</v>
      </c>
      <c r="O170" s="50"/>
      <c r="P170" s="52"/>
    </row>
    <row r="171" spans="3:16">
      <c r="C171" s="46">
        <v>96</v>
      </c>
      <c r="D171" s="44" t="s">
        <v>116</v>
      </c>
      <c r="E171" s="44" t="s">
        <v>183</v>
      </c>
      <c r="F171" s="44"/>
      <c r="G171" s="81" t="s">
        <v>200</v>
      </c>
      <c r="H171" s="44">
        <v>3.2610000000000001</v>
      </c>
      <c r="I171" s="44">
        <v>2.9630000000000001</v>
      </c>
      <c r="J171" s="44">
        <v>1775</v>
      </c>
      <c r="K171" s="43">
        <v>3.73</v>
      </c>
      <c r="L171" s="44">
        <v>20.237728000000001</v>
      </c>
      <c r="M171" s="44">
        <v>81.604259999999996</v>
      </c>
      <c r="N171" s="43">
        <v>1</v>
      </c>
      <c r="O171" s="50"/>
      <c r="P171" s="52"/>
    </row>
    <row r="172" spans="3:16">
      <c r="C172" s="46">
        <v>97</v>
      </c>
      <c r="D172" s="44" t="s">
        <v>116</v>
      </c>
      <c r="E172" s="44" t="s">
        <v>183</v>
      </c>
      <c r="F172" s="44"/>
      <c r="G172" s="83" t="s">
        <v>202</v>
      </c>
      <c r="H172" s="43">
        <v>0.186</v>
      </c>
      <c r="I172" s="43">
        <v>0.16</v>
      </c>
      <c r="J172" s="43">
        <v>96</v>
      </c>
      <c r="K172" s="43">
        <v>0.76</v>
      </c>
      <c r="L172" s="44">
        <v>20.243421999999999</v>
      </c>
      <c r="M172" s="44">
        <v>81.607414000000006</v>
      </c>
      <c r="N172" s="43">
        <v>1</v>
      </c>
      <c r="O172" s="50"/>
      <c r="P172" s="52"/>
    </row>
    <row r="173" spans="3:16">
      <c r="C173" s="46">
        <v>98</v>
      </c>
      <c r="D173" s="44" t="s">
        <v>116</v>
      </c>
      <c r="E173" s="44" t="s">
        <v>184</v>
      </c>
      <c r="F173" s="44"/>
      <c r="G173" s="81" t="s">
        <v>200</v>
      </c>
      <c r="H173" s="44">
        <v>3.2610000000000001</v>
      </c>
      <c r="I173" s="44">
        <v>2.9630000000000001</v>
      </c>
      <c r="J173" s="44">
        <v>1775</v>
      </c>
      <c r="K173" s="43">
        <v>3.73</v>
      </c>
      <c r="L173" s="44">
        <v>20.230326000000002</v>
      </c>
      <c r="M173" s="44">
        <v>81.615269999999995</v>
      </c>
      <c r="N173" s="43">
        <v>1</v>
      </c>
      <c r="O173" s="50"/>
      <c r="P173" s="52"/>
    </row>
    <row r="174" spans="3:16">
      <c r="C174" s="46">
        <v>99</v>
      </c>
      <c r="D174" s="44" t="s">
        <v>116</v>
      </c>
      <c r="E174" s="44" t="s">
        <v>185</v>
      </c>
      <c r="F174" s="44"/>
      <c r="G174" s="83" t="s">
        <v>202</v>
      </c>
      <c r="H174" s="45">
        <v>0.66100000000000003</v>
      </c>
      <c r="I174" s="45">
        <v>0.59499999999999997</v>
      </c>
      <c r="J174" s="84">
        <v>356</v>
      </c>
      <c r="K174" s="43">
        <v>0.76</v>
      </c>
      <c r="L174" s="44">
        <v>20.249822999999999</v>
      </c>
      <c r="M174" s="44">
        <v>81.606750000000005</v>
      </c>
      <c r="N174" s="43">
        <v>1</v>
      </c>
      <c r="O174" s="50"/>
      <c r="P174" s="52"/>
    </row>
    <row r="175" spans="3:16">
      <c r="C175" s="46">
        <v>100</v>
      </c>
      <c r="D175" s="44" t="s">
        <v>116</v>
      </c>
      <c r="E175" s="44" t="s">
        <v>186</v>
      </c>
      <c r="F175" s="44"/>
      <c r="G175" s="81" t="s">
        <v>200</v>
      </c>
      <c r="H175" s="44">
        <v>3.2610000000000001</v>
      </c>
      <c r="I175" s="44">
        <v>2.9630000000000001</v>
      </c>
      <c r="J175" s="44">
        <v>1775</v>
      </c>
      <c r="K175" s="43">
        <v>3.73</v>
      </c>
      <c r="L175" s="44">
        <v>20.228967999999998</v>
      </c>
      <c r="M175" s="44">
        <v>81.615166000000002</v>
      </c>
      <c r="N175" s="43">
        <v>1</v>
      </c>
      <c r="O175" s="50"/>
      <c r="P175" s="52"/>
    </row>
    <row r="176" spans="3:16">
      <c r="C176" s="46">
        <v>101</v>
      </c>
      <c r="D176" s="44" t="s">
        <v>189</v>
      </c>
      <c r="E176" s="44" t="s">
        <v>118</v>
      </c>
      <c r="F176" s="44"/>
      <c r="G176" s="44">
        <v>0.4</v>
      </c>
      <c r="H176" s="44">
        <v>0.38</v>
      </c>
      <c r="I176" s="44">
        <v>0.32300000000000001</v>
      </c>
      <c r="J176" s="84">
        <v>185.63218390804599</v>
      </c>
      <c r="K176" s="44">
        <v>0.4</v>
      </c>
      <c r="L176" s="44">
        <v>20.217966000000001</v>
      </c>
      <c r="M176" s="44">
        <v>81.613690000000005</v>
      </c>
      <c r="N176" s="43">
        <v>1</v>
      </c>
    </row>
    <row r="177" spans="3:14">
      <c r="C177" s="46">
        <v>102</v>
      </c>
      <c r="D177" s="44" t="s">
        <v>190</v>
      </c>
      <c r="E177" s="44" t="s">
        <v>124</v>
      </c>
      <c r="F177" s="44"/>
      <c r="G177" s="44">
        <v>0.2</v>
      </c>
      <c r="H177" s="44">
        <v>0.19</v>
      </c>
      <c r="I177" s="44">
        <v>0.1615</v>
      </c>
      <c r="J177" s="84">
        <v>91.76136363636364</v>
      </c>
      <c r="K177" s="44">
        <v>0.2</v>
      </c>
      <c r="L177" s="44">
        <v>20.232765000000001</v>
      </c>
      <c r="M177" s="44">
        <v>81.600136000000006</v>
      </c>
      <c r="N177" s="43">
        <v>1</v>
      </c>
    </row>
    <row r="178" spans="3:14">
      <c r="C178" s="46">
        <v>103</v>
      </c>
      <c r="D178" s="44" t="s">
        <v>190</v>
      </c>
      <c r="E178" s="44" t="s">
        <v>191</v>
      </c>
      <c r="F178" s="44"/>
      <c r="G178" s="44">
        <v>0.4</v>
      </c>
      <c r="H178" s="44">
        <v>0.38</v>
      </c>
      <c r="I178" s="44">
        <v>0.32300000000000001</v>
      </c>
      <c r="J178" s="84">
        <v>185.63218390804599</v>
      </c>
      <c r="K178" s="44">
        <v>0.4</v>
      </c>
      <c r="L178" s="44">
        <v>20.237439999999999</v>
      </c>
      <c r="M178" s="44">
        <v>81.602010000000007</v>
      </c>
      <c r="N178" s="43">
        <v>1</v>
      </c>
    </row>
    <row r="179" spans="3:14">
      <c r="C179" s="46">
        <v>104</v>
      </c>
      <c r="D179" s="44" t="s">
        <v>189</v>
      </c>
      <c r="E179" s="44" t="s">
        <v>163</v>
      </c>
      <c r="F179" s="44"/>
      <c r="G179" s="44">
        <v>0.2</v>
      </c>
      <c r="H179" s="44">
        <v>0.19</v>
      </c>
      <c r="I179" s="44">
        <v>0.1615</v>
      </c>
      <c r="J179" s="84">
        <v>91.76136363636364</v>
      </c>
      <c r="K179" s="44">
        <v>0.2</v>
      </c>
      <c r="L179" s="44">
        <v>20.234818000000001</v>
      </c>
      <c r="M179" s="44">
        <v>81.595590000000001</v>
      </c>
      <c r="N179" s="43">
        <v>1</v>
      </c>
    </row>
    <row r="180" spans="3:14">
      <c r="C180" s="46">
        <v>105</v>
      </c>
      <c r="D180" s="44" t="s">
        <v>189</v>
      </c>
      <c r="E180" s="44" t="s">
        <v>176</v>
      </c>
      <c r="F180" s="44"/>
      <c r="G180" s="44">
        <v>0.4</v>
      </c>
      <c r="H180" s="44">
        <v>0.38</v>
      </c>
      <c r="I180" s="44">
        <v>0.32300000000000001</v>
      </c>
      <c r="J180" s="84">
        <v>185.63218390804599</v>
      </c>
      <c r="K180" s="44">
        <v>0.4</v>
      </c>
      <c r="L180" s="44">
        <v>20.257341</v>
      </c>
      <c r="M180" s="44">
        <v>81.602689999999996</v>
      </c>
      <c r="N180" s="43">
        <v>1</v>
      </c>
    </row>
    <row r="181" spans="3:14">
      <c r="C181" s="46">
        <v>106</v>
      </c>
      <c r="D181" s="86" t="s">
        <v>84</v>
      </c>
      <c r="E181" s="44" t="s">
        <v>102</v>
      </c>
      <c r="F181" s="44"/>
      <c r="G181" s="87" t="s">
        <v>85</v>
      </c>
      <c r="H181" s="44">
        <v>0.97499999999999998</v>
      </c>
      <c r="I181" s="44">
        <v>0.52500000000000002</v>
      </c>
      <c r="J181" s="44">
        <v>259</v>
      </c>
      <c r="K181" s="88">
        <v>1.0770199999999999</v>
      </c>
      <c r="L181" s="44">
        <v>20.194130000000001</v>
      </c>
      <c r="M181" s="44">
        <v>81.595230000000001</v>
      </c>
      <c r="N181" s="43">
        <v>1</v>
      </c>
    </row>
    <row r="182" spans="3:14">
      <c r="C182" s="46">
        <v>107</v>
      </c>
      <c r="D182" s="44" t="s">
        <v>84</v>
      </c>
      <c r="E182" s="82" t="s">
        <v>104</v>
      </c>
      <c r="F182" s="44"/>
      <c r="G182" s="87" t="s">
        <v>85</v>
      </c>
      <c r="H182" s="44">
        <v>0.97499999999999998</v>
      </c>
      <c r="I182" s="44">
        <v>0.52500000000000002</v>
      </c>
      <c r="J182" s="44">
        <v>259</v>
      </c>
      <c r="K182" s="88">
        <v>1.0770199999999999</v>
      </c>
      <c r="L182" s="44">
        <v>20.186129999999999</v>
      </c>
      <c r="M182" s="44">
        <v>81.604839999999996</v>
      </c>
      <c r="N182" s="43">
        <v>1</v>
      </c>
    </row>
    <row r="183" spans="3:14">
      <c r="C183" s="46">
        <v>108</v>
      </c>
      <c r="D183" s="44" t="s">
        <v>84</v>
      </c>
      <c r="E183" s="44" t="s">
        <v>192</v>
      </c>
      <c r="F183" s="44"/>
      <c r="G183" s="87" t="s">
        <v>85</v>
      </c>
      <c r="H183" s="44">
        <v>0.97499999999999998</v>
      </c>
      <c r="I183" s="44">
        <v>0.52500000000000002</v>
      </c>
      <c r="J183" s="44">
        <v>259</v>
      </c>
      <c r="K183" s="88">
        <v>1.0770199999999999</v>
      </c>
      <c r="L183" s="44">
        <v>20.183859999999999</v>
      </c>
      <c r="M183" s="44">
        <v>81.605000000000004</v>
      </c>
      <c r="N183" s="43">
        <v>1</v>
      </c>
    </row>
    <row r="184" spans="3:14">
      <c r="C184" s="46">
        <v>109</v>
      </c>
      <c r="D184" s="44" t="s">
        <v>84</v>
      </c>
      <c r="E184" s="44" t="s">
        <v>113</v>
      </c>
      <c r="F184" s="44"/>
      <c r="G184" s="87" t="s">
        <v>85</v>
      </c>
      <c r="H184" s="44">
        <v>0.97499999999999998</v>
      </c>
      <c r="I184" s="44">
        <v>0.52500000000000002</v>
      </c>
      <c r="J184" s="44">
        <v>259</v>
      </c>
      <c r="K184" s="88">
        <v>1.0770199999999999</v>
      </c>
      <c r="L184" s="44">
        <v>20.189399999999999</v>
      </c>
      <c r="M184" s="44">
        <v>81.592929999999996</v>
      </c>
      <c r="N184" s="43">
        <v>1</v>
      </c>
    </row>
    <row r="185" spans="3:14">
      <c r="C185" s="46">
        <v>110</v>
      </c>
      <c r="D185" s="44" t="s">
        <v>84</v>
      </c>
      <c r="E185" s="44" t="s">
        <v>114</v>
      </c>
      <c r="F185" s="44"/>
      <c r="G185" s="87" t="s">
        <v>85</v>
      </c>
      <c r="H185" s="44">
        <v>0.97499999999999998</v>
      </c>
      <c r="I185" s="44">
        <v>0.52500000000000002</v>
      </c>
      <c r="J185" s="44">
        <v>259</v>
      </c>
      <c r="K185" s="88">
        <v>1.0770199999999999</v>
      </c>
      <c r="L185" s="44">
        <v>20.189959999999999</v>
      </c>
      <c r="M185" s="44">
        <v>81.595070000000007</v>
      </c>
      <c r="N185" s="43">
        <v>1</v>
      </c>
    </row>
    <row r="186" spans="3:14">
      <c r="C186" s="46">
        <v>111</v>
      </c>
      <c r="D186" s="44" t="s">
        <v>84</v>
      </c>
      <c r="E186" s="44" t="s">
        <v>193</v>
      </c>
      <c r="F186" s="44"/>
      <c r="G186" s="87" t="s">
        <v>85</v>
      </c>
      <c r="H186" s="44">
        <v>0.97499999999999998</v>
      </c>
      <c r="I186" s="44">
        <v>0.52500000000000002</v>
      </c>
      <c r="J186" s="44">
        <v>259</v>
      </c>
      <c r="K186" s="88">
        <v>1.0770199999999999</v>
      </c>
      <c r="L186" s="44">
        <v>20.18751</v>
      </c>
      <c r="M186" s="44">
        <v>81.594800000000006</v>
      </c>
      <c r="N186" s="43">
        <v>1</v>
      </c>
    </row>
    <row r="187" spans="3:14">
      <c r="C187" s="46">
        <v>112</v>
      </c>
      <c r="D187" s="86" t="s">
        <v>84</v>
      </c>
      <c r="E187" s="44" t="s">
        <v>191</v>
      </c>
      <c r="F187" s="44"/>
      <c r="G187" s="87" t="s">
        <v>85</v>
      </c>
      <c r="H187" s="44">
        <v>0.97499999999999998</v>
      </c>
      <c r="I187" s="44">
        <v>0.52500000000000002</v>
      </c>
      <c r="J187" s="44">
        <v>259</v>
      </c>
      <c r="K187" s="88">
        <v>1.0770199999999999</v>
      </c>
      <c r="L187" s="44">
        <v>20.229733</v>
      </c>
      <c r="M187" s="44">
        <v>81.615139999999997</v>
      </c>
      <c r="N187" s="43">
        <v>1</v>
      </c>
    </row>
    <row r="188" spans="3:14">
      <c r="C188" s="46">
        <v>113</v>
      </c>
      <c r="D188" s="44" t="s">
        <v>84</v>
      </c>
      <c r="E188" s="44" t="s">
        <v>194</v>
      </c>
      <c r="F188" s="44"/>
      <c r="G188" s="87" t="s">
        <v>85</v>
      </c>
      <c r="H188" s="44">
        <v>0.97499999999999998</v>
      </c>
      <c r="I188" s="44">
        <v>0.52500000000000002</v>
      </c>
      <c r="J188" s="44">
        <v>259</v>
      </c>
      <c r="K188" s="88">
        <v>1.0770199999999999</v>
      </c>
      <c r="L188" s="44">
        <v>20.24494</v>
      </c>
      <c r="M188" s="44">
        <v>81.610954000000007</v>
      </c>
      <c r="N188" s="43">
        <v>1</v>
      </c>
    </row>
    <row r="189" spans="3:14">
      <c r="C189" s="46">
        <v>114</v>
      </c>
      <c r="D189" s="44" t="s">
        <v>84</v>
      </c>
      <c r="E189" s="44" t="s">
        <v>182</v>
      </c>
      <c r="F189" s="44"/>
      <c r="G189" s="87" t="s">
        <v>85</v>
      </c>
      <c r="H189" s="44">
        <v>0.97499999999999998</v>
      </c>
      <c r="I189" s="44">
        <v>0.52500000000000002</v>
      </c>
      <c r="J189" s="44">
        <v>259</v>
      </c>
      <c r="K189" s="88">
        <v>1.0770199999999999</v>
      </c>
      <c r="L189" s="44">
        <v>20.229733</v>
      </c>
      <c r="M189" s="44">
        <v>81.615139999999997</v>
      </c>
      <c r="N189" s="43">
        <v>1</v>
      </c>
    </row>
    <row r="190" spans="3:14">
      <c r="C190" s="46">
        <v>115</v>
      </c>
      <c r="D190" s="44" t="s">
        <v>84</v>
      </c>
      <c r="E190" s="44" t="s">
        <v>183</v>
      </c>
      <c r="F190" s="44"/>
      <c r="G190" s="87" t="s">
        <v>85</v>
      </c>
      <c r="H190" s="44">
        <v>0.97499999999999998</v>
      </c>
      <c r="I190" s="44">
        <v>0.52500000000000002</v>
      </c>
      <c r="J190" s="44">
        <v>259</v>
      </c>
      <c r="K190" s="88">
        <v>1.0770199999999999</v>
      </c>
      <c r="L190" s="44">
        <v>20.24494</v>
      </c>
      <c r="M190" s="44">
        <v>81.610954000000007</v>
      </c>
      <c r="N190" s="43">
        <v>1</v>
      </c>
    </row>
    <row r="191" spans="3:14">
      <c r="C191" s="46">
        <v>116</v>
      </c>
      <c r="D191" s="86" t="s">
        <v>195</v>
      </c>
      <c r="E191" s="44" t="s">
        <v>120</v>
      </c>
      <c r="F191" s="44"/>
      <c r="G191" s="44" t="s">
        <v>101</v>
      </c>
      <c r="H191" s="44">
        <v>7.8609999999999998</v>
      </c>
      <c r="I191" s="44">
        <v>7.1550000000000002</v>
      </c>
      <c r="J191" s="44">
        <v>4285</v>
      </c>
      <c r="K191" s="44">
        <v>6.41</v>
      </c>
      <c r="L191" s="44">
        <v>20.234264</v>
      </c>
      <c r="M191" s="44">
        <v>81.596535000000003</v>
      </c>
      <c r="N191" s="43">
        <v>1</v>
      </c>
    </row>
    <row r="192" spans="3:14">
      <c r="C192" s="46">
        <v>117</v>
      </c>
      <c r="D192" s="44" t="s">
        <v>195</v>
      </c>
      <c r="E192" s="44" t="s">
        <v>131</v>
      </c>
      <c r="F192" s="44"/>
      <c r="G192" s="44" t="s">
        <v>99</v>
      </c>
      <c r="H192" s="44">
        <v>3.2610000000000001</v>
      </c>
      <c r="I192" s="44">
        <v>2.9630000000000001</v>
      </c>
      <c r="J192" s="44">
        <v>1775</v>
      </c>
      <c r="K192" s="44">
        <v>2.78</v>
      </c>
      <c r="L192" s="44">
        <v>20.237960000000001</v>
      </c>
      <c r="M192" s="44">
        <v>81.601910000000004</v>
      </c>
      <c r="N192" s="43">
        <v>1</v>
      </c>
    </row>
    <row r="193" spans="3:14">
      <c r="C193" s="46">
        <v>118</v>
      </c>
      <c r="D193" s="44" t="s">
        <v>195</v>
      </c>
      <c r="E193" s="44" t="s">
        <v>138</v>
      </c>
      <c r="F193" s="44"/>
      <c r="G193" s="44" t="s">
        <v>187</v>
      </c>
      <c r="H193" s="45">
        <v>2.6469999999999998</v>
      </c>
      <c r="I193" s="45">
        <v>2.38</v>
      </c>
      <c r="J193" s="84">
        <v>1503.9772727272727</v>
      </c>
      <c r="K193" s="44">
        <v>2.2999999999999998</v>
      </c>
      <c r="L193" s="44">
        <v>20.224610999999999</v>
      </c>
      <c r="M193" s="44">
        <v>81.61515</v>
      </c>
      <c r="N193" s="43">
        <v>1</v>
      </c>
    </row>
    <row r="194" spans="3:14">
      <c r="C194" s="46">
        <v>119</v>
      </c>
      <c r="D194" s="44" t="s">
        <v>195</v>
      </c>
      <c r="E194" s="44" t="s">
        <v>198</v>
      </c>
      <c r="F194" s="44"/>
      <c r="G194" s="44" t="s">
        <v>100</v>
      </c>
      <c r="H194" s="45">
        <v>0.66100000000000003</v>
      </c>
      <c r="I194" s="45">
        <v>0.59499999999999997</v>
      </c>
      <c r="J194" s="84">
        <v>356</v>
      </c>
      <c r="K194" s="44">
        <v>0.64</v>
      </c>
      <c r="L194" s="44">
        <v>20.221658999999999</v>
      </c>
      <c r="M194" s="44">
        <v>81.615970000000004</v>
      </c>
      <c r="N194" s="43">
        <v>1</v>
      </c>
    </row>
    <row r="195" spans="3:14" ht="30">
      <c r="C195" s="46">
        <v>120</v>
      </c>
      <c r="D195" s="44" t="s">
        <v>195</v>
      </c>
      <c r="E195" s="44" t="s">
        <v>156</v>
      </c>
      <c r="F195" s="44"/>
      <c r="G195" s="44" t="s">
        <v>99</v>
      </c>
      <c r="H195" s="44">
        <v>3.2610000000000001</v>
      </c>
      <c r="I195" s="44">
        <v>2.9630000000000001</v>
      </c>
      <c r="J195" s="44">
        <v>1775</v>
      </c>
      <c r="K195" s="44">
        <v>2.78</v>
      </c>
      <c r="L195" s="44">
        <v>20.217825000000001</v>
      </c>
      <c r="M195" s="44">
        <v>81.614919999999998</v>
      </c>
      <c r="N195" s="43">
        <v>1</v>
      </c>
    </row>
    <row r="196" spans="3:14">
      <c r="C196" s="46">
        <v>121</v>
      </c>
      <c r="D196" s="44" t="s">
        <v>195</v>
      </c>
      <c r="E196" s="44" t="s">
        <v>199</v>
      </c>
      <c r="F196" s="44"/>
      <c r="G196" s="44" t="s">
        <v>99</v>
      </c>
      <c r="H196" s="44">
        <v>3.2610000000000001</v>
      </c>
      <c r="I196" s="44">
        <v>2.9630000000000001</v>
      </c>
      <c r="J196" s="44">
        <v>1775</v>
      </c>
      <c r="K196" s="44">
        <v>2.78</v>
      </c>
      <c r="L196" s="44">
        <v>20.239795999999998</v>
      </c>
      <c r="M196" s="44">
        <v>81.598849999999999</v>
      </c>
      <c r="N196" s="43">
        <v>1</v>
      </c>
    </row>
    <row r="197" spans="3:14">
      <c r="C197" s="46">
        <v>122</v>
      </c>
      <c r="D197" s="44" t="s">
        <v>195</v>
      </c>
      <c r="E197" s="44" t="s">
        <v>161</v>
      </c>
      <c r="F197" s="44"/>
      <c r="G197" s="44" t="s">
        <v>196</v>
      </c>
      <c r="H197" s="45">
        <v>0.81799999999999995</v>
      </c>
      <c r="I197" s="45">
        <v>0.70799999999999996</v>
      </c>
      <c r="J197" s="84">
        <v>464.77272727272725</v>
      </c>
      <c r="K197" s="44">
        <v>0.64</v>
      </c>
      <c r="L197" s="44">
        <v>20.23479</v>
      </c>
      <c r="M197" s="44">
        <v>81.598140000000001</v>
      </c>
      <c r="N197" s="43">
        <v>1</v>
      </c>
    </row>
    <row r="198" spans="3:14" ht="15.75">
      <c r="C198" s="46">
        <v>123</v>
      </c>
      <c r="D198" s="44" t="s">
        <v>197</v>
      </c>
      <c r="E198" s="44" t="s">
        <v>125</v>
      </c>
      <c r="F198" s="44"/>
      <c r="G198" s="44">
        <v>0.37</v>
      </c>
      <c r="H198" s="89">
        <v>0.17400000000000002</v>
      </c>
      <c r="I198" s="89">
        <v>1.0720000000000001</v>
      </c>
      <c r="J198" s="89">
        <v>100</v>
      </c>
      <c r="K198" s="44">
        <v>0.37</v>
      </c>
      <c r="L198" s="85">
        <v>20.23413</v>
      </c>
      <c r="M198" s="44">
        <v>81.603570000000005</v>
      </c>
      <c r="N198" s="43">
        <v>1</v>
      </c>
    </row>
  </sheetData>
  <autoFilter ref="D75:J198">
    <filterColumn colId="0"/>
  </autoFilter>
  <mergeCells count="10">
    <mergeCell ref="E68:F68"/>
    <mergeCell ref="E10:J10"/>
    <mergeCell ref="G17:J17"/>
    <mergeCell ref="C62:N62"/>
    <mergeCell ref="C3:N3"/>
    <mergeCell ref="C4:N4"/>
    <mergeCell ref="E63:F63"/>
    <mergeCell ref="E64:F64"/>
    <mergeCell ref="E65:F65"/>
    <mergeCell ref="E66:F6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2020-12-28T07:59:11Z</dcterms:created>
  <dcterms:modified xsi:type="dcterms:W3CDTF">2020-12-28T12:02:47Z</dcterms:modified>
</cp:coreProperties>
</file>