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5" yWindow="600" windowWidth="20415" windowHeight="10920"/>
  </bookViews>
  <sheets>
    <sheet name="Parsoda" sheetId="1" r:id="rId1"/>
  </sheets>
  <definedNames>
    <definedName name="_xlnm._FilterDatabase" localSheetId="0" hidden="1">Parsoda!$B$69:$M$198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8" i="1"/>
  <c r="I198" s="1"/>
  <c r="H190"/>
  <c r="I190" s="1"/>
  <c r="H189"/>
  <c r="I189" s="1"/>
  <c r="H188"/>
  <c r="I188" s="1"/>
  <c r="H186"/>
  <c r="I186" s="1"/>
  <c r="H185"/>
  <c r="I185" s="1"/>
  <c r="I180"/>
  <c r="H180"/>
  <c r="H193"/>
  <c r="I193" s="1"/>
  <c r="H192"/>
  <c r="I192" s="1"/>
  <c r="H191"/>
  <c r="I191" s="1"/>
  <c r="H187"/>
  <c r="I187" s="1"/>
  <c r="H184"/>
  <c r="I184" s="1"/>
  <c r="I183"/>
  <c r="H183"/>
  <c r="H182"/>
  <c r="I182" s="1"/>
  <c r="H181"/>
  <c r="I181" s="1"/>
  <c r="H179"/>
  <c r="I179" s="1"/>
  <c r="H102"/>
  <c r="I102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7"/>
  <c r="I167" s="1"/>
  <c r="H165"/>
  <c r="I165" s="1"/>
  <c r="H164"/>
  <c r="I164" s="1"/>
  <c r="I163"/>
  <c r="H163"/>
  <c r="H140"/>
  <c r="H71"/>
  <c r="I71" s="1"/>
  <c r="H72"/>
  <c r="I72" s="1"/>
  <c r="H73"/>
  <c r="I73" s="1"/>
  <c r="H74"/>
  <c r="H75"/>
  <c r="I75" s="1"/>
  <c r="H76"/>
  <c r="I76" s="1"/>
  <c r="H77"/>
  <c r="I77" s="1"/>
  <c r="H78"/>
  <c r="I78" s="1"/>
  <c r="H79"/>
  <c r="I79" s="1"/>
  <c r="H80"/>
  <c r="I80" s="1"/>
  <c r="H81"/>
  <c r="I81" s="1"/>
  <c r="H82"/>
  <c r="H83"/>
  <c r="I83" s="1"/>
  <c r="H84"/>
  <c r="I84" s="1"/>
  <c r="H85"/>
  <c r="I85" s="1"/>
  <c r="H86"/>
  <c r="H87"/>
  <c r="I87" s="1"/>
  <c r="H88"/>
  <c r="I88" s="1"/>
  <c r="H89"/>
  <c r="I89" s="1"/>
  <c r="H90"/>
  <c r="H91"/>
  <c r="I91" s="1"/>
  <c r="H92"/>
  <c r="I92" s="1"/>
  <c r="H93"/>
  <c r="I93" s="1"/>
  <c r="H94"/>
  <c r="I94" s="1"/>
  <c r="H95"/>
  <c r="I95" s="1"/>
  <c r="H96"/>
  <c r="I96" s="1"/>
  <c r="H97"/>
  <c r="I97" s="1"/>
  <c r="H98"/>
  <c r="H99"/>
  <c r="I99" s="1"/>
  <c r="H100"/>
  <c r="I100" s="1"/>
  <c r="H101"/>
  <c r="I101" s="1"/>
  <c r="H166"/>
  <c r="H103"/>
  <c r="I103" s="1"/>
  <c r="H104"/>
  <c r="I104" s="1"/>
  <c r="H105"/>
  <c r="I105" s="1"/>
  <c r="H106"/>
  <c r="I106" s="1"/>
  <c r="H107"/>
  <c r="I107" s="1"/>
  <c r="H108"/>
  <c r="I108" s="1"/>
  <c r="H109"/>
  <c r="I109" s="1"/>
  <c r="H110"/>
  <c r="H111"/>
  <c r="I111" s="1"/>
  <c r="H112"/>
  <c r="I112" s="1"/>
  <c r="H113"/>
  <c r="I113" s="1"/>
  <c r="H114"/>
  <c r="H115"/>
  <c r="I115" s="1"/>
  <c r="H116"/>
  <c r="I116" s="1"/>
  <c r="H117"/>
  <c r="I117" s="1"/>
  <c r="H118"/>
  <c r="H119"/>
  <c r="I119" s="1"/>
  <c r="H120"/>
  <c r="I120" s="1"/>
  <c r="H121"/>
  <c r="I121" s="1"/>
  <c r="H122"/>
  <c r="I122" s="1"/>
  <c r="H123"/>
  <c r="I123" s="1"/>
  <c r="H124"/>
  <c r="I124" s="1"/>
  <c r="H125"/>
  <c r="I125" s="1"/>
  <c r="H126"/>
  <c r="H127"/>
  <c r="I127" s="1"/>
  <c r="H128"/>
  <c r="I128" s="1"/>
  <c r="H129"/>
  <c r="I129" s="1"/>
  <c r="H130"/>
  <c r="H131"/>
  <c r="I131" s="1"/>
  <c r="H132"/>
  <c r="I132" s="1"/>
  <c r="H133"/>
  <c r="I133" s="1"/>
  <c r="H134"/>
  <c r="I134" s="1"/>
  <c r="H135"/>
  <c r="I135" s="1"/>
  <c r="H136"/>
  <c r="I136" s="1"/>
  <c r="H137"/>
  <c r="I137" s="1"/>
  <c r="H138"/>
  <c r="H139"/>
  <c r="I139" s="1"/>
  <c r="H70"/>
  <c r="I70" s="1"/>
  <c r="H141"/>
  <c r="I141" s="1"/>
  <c r="I74"/>
  <c r="I82"/>
  <c r="I86"/>
  <c r="I90"/>
  <c r="I98"/>
  <c r="I166"/>
  <c r="I110"/>
  <c r="I114"/>
  <c r="I118"/>
  <c r="I126"/>
  <c r="I130"/>
  <c r="I138"/>
  <c r="I140"/>
  <c r="I142"/>
  <c r="I150"/>
  <c r="H157"/>
  <c r="I157" s="1"/>
  <c r="H154"/>
  <c r="I154" s="1"/>
  <c r="H153"/>
  <c r="I153" s="1"/>
  <c r="H152"/>
  <c r="I152" s="1"/>
  <c r="H151"/>
  <c r="I151" s="1"/>
  <c r="H150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H155"/>
  <c r="I155" s="1"/>
  <c r="H156"/>
  <c r="I156" s="1"/>
  <c r="H158"/>
  <c r="I158" s="1"/>
  <c r="H159"/>
  <c r="I159" s="1"/>
  <c r="H160"/>
  <c r="I160" s="1"/>
  <c r="H161"/>
  <c r="I161" s="1"/>
  <c r="H162"/>
  <c r="I162" s="1"/>
</calcChain>
</file>

<file path=xl/sharedStrings.xml><?xml version="1.0" encoding="utf-8"?>
<sst xmlns="http://schemas.openxmlformats.org/spreadsheetml/2006/main" count="458" uniqueCount="225">
  <si>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</si>
  <si>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</si>
  <si>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</si>
  <si>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</si>
  <si>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</si>
  <si>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</si>
  <si>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</si>
  <si>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</si>
  <si>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</si>
  <si>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</si>
  <si>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</si>
  <si>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</si>
  <si>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</si>
  <si>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</si>
  <si>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</si>
  <si>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</si>
  <si>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</si>
  <si>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</si>
  <si>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</si>
  <si>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</si>
  <si>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</si>
  <si>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</si>
  <si>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</si>
  <si>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</si>
  <si>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</si>
  <si>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</si>
  <si>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</si>
  <si>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</si>
  <si>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</si>
  <si>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</si>
  <si>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</si>
  <si>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</si>
  <si>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</si>
  <si>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</si>
  <si>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</si>
  <si>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</si>
  <si>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</si>
  <si>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</si>
  <si>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</si>
  <si>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</si>
  <si>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</si>
  <si>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</si>
  <si>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</si>
  <si>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</si>
  <si>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</si>
  <si>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</si>
  <si>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</si>
  <si>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</si>
  <si>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</si>
  <si>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</si>
  <si>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</si>
  <si>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</si>
  <si>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</si>
  <si>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</si>
  <si>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</si>
  <si>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</si>
  <si>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</si>
  <si>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</si>
  <si>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</si>
  <si>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</si>
  <si>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</si>
  <si>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</si>
  <si>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</si>
  <si>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</si>
  <si>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</si>
  <si>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</si>
  <si>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</si>
  <si>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</si>
  <si>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</si>
  <si>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</si>
  <si>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</si>
  <si>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</si>
  <si>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</si>
  <si>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</si>
  <si>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Kanker</t>
  </si>
  <si>
    <t>Charama</t>
  </si>
  <si>
    <t>डबरी निर्माण (Farm Pond)</t>
  </si>
  <si>
    <t>भुमि सुधार (Land Dev.)</t>
  </si>
  <si>
    <t>30x30x3</t>
  </si>
  <si>
    <t xml:space="preserve">Badegouri Nala </t>
  </si>
  <si>
    <t>8000 m long</t>
  </si>
  <si>
    <t>Flows till March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</si>
  <si>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</si>
  <si>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</si>
  <si>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</si>
  <si>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</si>
  <si>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</si>
  <si>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 xml:space="preserve">लागू नहीं </t>
  </si>
  <si>
    <t>rkykc xgjhdj.k</t>
  </si>
  <si>
    <t>o`{kjksi.k</t>
  </si>
  <si>
    <t>eqxkhZ 'ksM</t>
  </si>
  <si>
    <t>ukMsi 'ksM</t>
  </si>
  <si>
    <t>lksDrk fuekZ.k</t>
  </si>
  <si>
    <t>cdjh 'ksM</t>
  </si>
  <si>
    <t>iDdk Q'kZ</t>
  </si>
  <si>
    <t>ekuckb@ l[kkjke</t>
  </si>
  <si>
    <t>QqycRrh   @ dUgS;k</t>
  </si>
  <si>
    <t>uank jke @vadkyqjke</t>
  </si>
  <si>
    <t>Qqys'k ifr j?kqoj</t>
  </si>
  <si>
    <t>jkf/kdk @'kSysUn</t>
  </si>
  <si>
    <t>nsoyky@mnyjke</t>
  </si>
  <si>
    <t>Fkkuflax@yrsyjke</t>
  </si>
  <si>
    <t>t;'kasdj@d`ik jke</t>
  </si>
  <si>
    <t>/kuq"k@nqdkyqjke</t>
  </si>
  <si>
    <t>Hkjkslk @ukjk;.k</t>
  </si>
  <si>
    <t>x;kjke@gweqjke</t>
  </si>
  <si>
    <t>lqdkyqjke@cq/kjke</t>
  </si>
  <si>
    <t>pUnu@vadkyw</t>
  </si>
  <si>
    <t>HkkuckbZ@Hkknwjke</t>
  </si>
  <si>
    <t>pank ckbZ@eqjgk</t>
  </si>
  <si>
    <t>exyhjke@pSrjke</t>
  </si>
  <si>
    <t>xSnjke@pSrjke</t>
  </si>
  <si>
    <t>jfoUnz@jteu</t>
  </si>
  <si>
    <t>dSyk'k@vadkyq</t>
  </si>
  <si>
    <t>ujsUnz@fo".kqjke</t>
  </si>
  <si>
    <t>n'k:jke@egsrj</t>
  </si>
  <si>
    <t>tSuckbZ@ujksre</t>
  </si>
  <si>
    <t>cyjke@rqykjke</t>
  </si>
  <si>
    <t>xSnh@v'kksd</t>
  </si>
  <si>
    <t>gksfydk@banyjke</t>
  </si>
  <si>
    <t>fxj/kj jke@iyVu</t>
  </si>
  <si>
    <t>nsoth@jtsflax</t>
  </si>
  <si>
    <t>fclokckbZ@eg:jke</t>
  </si>
  <si>
    <t>jk/ksjke@';keyky</t>
  </si>
  <si>
    <t>rqykjke@jrhjke</t>
  </si>
  <si>
    <t>eaxycrh@jrsflax</t>
  </si>
  <si>
    <t>jkgh@n'k:</t>
  </si>
  <si>
    <t>v;ks/;k@xksiky</t>
  </si>
  <si>
    <t>rqykjke@Hkknqjke</t>
  </si>
  <si>
    <t xml:space="preserve"> 'kkldh; vkoklikjk </t>
  </si>
  <si>
    <t xml:space="preserve"> 'kkldh; lkgwikjk</t>
  </si>
  <si>
    <t xml:space="preserve"> 'kkldh; rkykc f'koefnaj </t>
  </si>
  <si>
    <t>y[ku@</t>
  </si>
  <si>
    <t>[kseyrk@ijes'oj</t>
  </si>
  <si>
    <t>dkfeu@iUukjke</t>
  </si>
  <si>
    <t>Hkqus'ojh@Lo eksgu</t>
  </si>
  <si>
    <t>Qqys'ojh@rhjFk</t>
  </si>
  <si>
    <t>yhyk@cq/kjke</t>
  </si>
  <si>
    <t>dfork@deys'oj</t>
  </si>
  <si>
    <t>dqaoj@mRre</t>
  </si>
  <si>
    <t>Fkuojhu@dey</t>
  </si>
  <si>
    <t>vksds'k@chtokj</t>
  </si>
  <si>
    <t>js[kk@mRre</t>
  </si>
  <si>
    <t>dkseyyky@Hkkuq</t>
  </si>
  <si>
    <t>vfuyjke@c`tjke</t>
  </si>
  <si>
    <t>vkRekjke@jatu</t>
  </si>
  <si>
    <t>uanqjke@dysjke</t>
  </si>
  <si>
    <t>Hkkjrjke@lq[kjke</t>
  </si>
  <si>
    <t>fpark@pe:</t>
  </si>
  <si>
    <t>&lt;kdqj jke@yr[kksj</t>
  </si>
  <si>
    <t>fcljh@lqdyky</t>
  </si>
  <si>
    <t>larkckbZ@lxuqjke</t>
  </si>
  <si>
    <t>ekuckb @ n'kjFk</t>
  </si>
  <si>
    <t>lnkjke@cq/kjke</t>
  </si>
  <si>
    <t>eaxyh@/kuflx</t>
  </si>
  <si>
    <t>jtukFk@f/k:</t>
  </si>
  <si>
    <t>ftrsUnz@egktu</t>
  </si>
  <si>
    <t>larks"k@fxj/kkjh</t>
  </si>
  <si>
    <t>Qqyss'k@j?km jke</t>
  </si>
  <si>
    <t>jkelk;</t>
  </si>
  <si>
    <t>deykk@udqy</t>
  </si>
  <si>
    <t>mt; @lqugjs</t>
  </si>
  <si>
    <t>ikfjd jke ctsflax</t>
  </si>
  <si>
    <t>fo".kqjke@vatujke</t>
  </si>
  <si>
    <t>frtm@</t>
  </si>
  <si>
    <t>jfoUnz@egktu</t>
  </si>
  <si>
    <t>ckoth@jtsflax</t>
  </si>
  <si>
    <t>Hkkstjke @pejk</t>
  </si>
  <si>
    <t>jkts'k@pejk</t>
  </si>
  <si>
    <t>jktdqekj@pejk</t>
  </si>
  <si>
    <t>lqUnjyky@lqugsj</t>
  </si>
  <si>
    <t xml:space="preserve"> 'ksj[kku@ls[kqjke</t>
  </si>
  <si>
    <t>xSrjke@dqysjke</t>
  </si>
  <si>
    <t>ldqu@xksiky</t>
  </si>
  <si>
    <t>lq[kjke@feyki</t>
  </si>
  <si>
    <t>HkqjsUnz@feyki</t>
  </si>
  <si>
    <t xml:space="preserve">xSanjke </t>
  </si>
  <si>
    <t>txrjke</t>
  </si>
  <si>
    <t>ekuks@Hkknqjke</t>
  </si>
  <si>
    <t xml:space="preserve"> 'kke @egsrj</t>
  </si>
  <si>
    <t>rqdk jke</t>
  </si>
  <si>
    <t>gsrjke @cnwj</t>
  </si>
  <si>
    <t>70x70x2</t>
  </si>
  <si>
    <t>e DPR of Parsoda GP, Kanker, Chhattisgarh</t>
  </si>
  <si>
    <t>4G2G5E2g , 4G2G5E2f</t>
  </si>
  <si>
    <t>Parsoda</t>
  </si>
  <si>
    <t xml:space="preserve">787-45  </t>
  </si>
  <si>
    <t>15 nos</t>
  </si>
  <si>
    <t>2 nos</t>
  </si>
  <si>
    <t>199 Households</t>
  </si>
  <si>
    <t>3.60x2.60</t>
  </si>
  <si>
    <t>7.60x1.80</t>
  </si>
  <si>
    <t>Mcjh fuekZ.k</t>
  </si>
  <si>
    <t>Hkwfe lq/kkj</t>
  </si>
  <si>
    <t>भावरलाल/अंजन सिह</t>
  </si>
  <si>
    <t xml:space="preserve">सुन्हेर / अजियार </t>
  </si>
  <si>
    <t xml:space="preserve">सुकलु / बुध राम </t>
  </si>
  <si>
    <t xml:space="preserve">गेत राम / अलिरम </t>
  </si>
  <si>
    <t xml:space="preserve">कुमारी/ चमरा </t>
  </si>
  <si>
    <t xml:space="preserve">मंगल / रतेसिह </t>
  </si>
  <si>
    <t xml:space="preserve">भारत / जोध सिह </t>
  </si>
  <si>
    <t xml:space="preserve">कमला/ सुग्रीव् राम </t>
  </si>
  <si>
    <t xml:space="preserve">प्रताप / महाजन </t>
  </si>
  <si>
    <t xml:space="preserve">रजनाथ / धीरु </t>
  </si>
  <si>
    <t>मानसिग/ दयाराम</t>
  </si>
  <si>
    <t xml:space="preserve">मंगल /जग्गु </t>
  </si>
  <si>
    <t>1170mm</t>
  </si>
  <si>
    <t xml:space="preserve">जोहर / अंजन </t>
  </si>
  <si>
    <t xml:space="preserve">अयोध्या /गोपाल </t>
  </si>
  <si>
    <t>foHkqfrHkq"k.k@fnlEcj</t>
  </si>
  <si>
    <t>nsoflax@lqnqjke</t>
  </si>
  <si>
    <t>kkldh;  Mcjh</t>
  </si>
  <si>
    <t>ekuflax@jk[kkjke</t>
  </si>
  <si>
    <t>vk'kkjke@gykyjke</t>
  </si>
  <si>
    <t>QqyksckbZ@mesUnz</t>
  </si>
  <si>
    <t>ukMsi fuekZ.k02</t>
  </si>
  <si>
    <t>dEiksV 'ksM03</t>
  </si>
  <si>
    <t>oehZ dEiksV 'skM10</t>
  </si>
  <si>
    <t>jktukFk@/kh:</t>
  </si>
  <si>
    <t>fxrjke@vyhjke</t>
  </si>
  <si>
    <t>Hkkjrjke@tks/kuflax</t>
  </si>
  <si>
    <t>vatksyk Vsad 10</t>
  </si>
  <si>
    <t>kk oehZ 'ksM 10 ux</t>
  </si>
  <si>
    <t>kk xkSBku leryhdj.k</t>
  </si>
  <si>
    <t>gauthan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</si>
</sst>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color theme="1"/>
      <name val="Kruti Dev 010"/>
    </font>
    <font>
      <sz val="12"/>
      <color rgb="FFFF0000"/>
      <name val="Arial"/>
      <family val="2"/>
    </font>
    <font>
      <sz val="10"/>
      <color theme="1"/>
      <name val="Roboto"/>
    </font>
    <font>
      <sz val="11"/>
      <color theme="1"/>
      <name val="Garamond"/>
      <family val="1"/>
    </font>
    <font>
      <sz val="12"/>
      <color theme="1"/>
      <name val="Arial"/>
      <family val="2"/>
    </font>
    <font>
      <sz val="12"/>
      <color theme="1"/>
      <name val="Roboto"/>
    </font>
    <font>
      <b/>
      <sz val="11"/>
      <color rgb="FF0000FF"/>
      <name val="Arial"/>
      <family val="2"/>
    </font>
    <font>
      <sz val="9"/>
      <color theme="1"/>
      <name val="Nirmala UI"/>
      <family val="2"/>
    </font>
    <font>
      <sz val="11"/>
      <name val="Kruti Dev 010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Kruti Dev 010"/>
    </font>
    <font>
      <sz val="16"/>
      <color theme="1"/>
      <name val="Kruti Dev 010"/>
    </font>
    <font>
      <sz val="10"/>
      <name val="Arial"/>
      <family val="2"/>
    </font>
    <font>
      <sz val="10"/>
      <color theme="1"/>
      <name val="Nirmala U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Kruti Dev 011"/>
    </font>
    <font>
      <sz val="11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20" fillId="0" borderId="0"/>
  </cellStyleXfs>
  <cellXfs count="74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3" fillId="2" borderId="0" xfId="0" applyFont="1" applyFill="1" applyBorder="1" applyAlignment="1">
      <alignment horizontal="left" vertical="top" wrapText="1"/>
    </xf>
    <xf numFmtId="9" fontId="2" fillId="2" borderId="0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0" xfId="0" applyFont="1" applyFill="1"/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/>
    <xf numFmtId="0" fontId="5" fillId="2" borderId="3" xfId="0" applyFont="1" applyFill="1" applyBorder="1"/>
    <xf numFmtId="0" fontId="6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3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left" vertical="top" wrapText="1"/>
    </xf>
    <xf numFmtId="2" fontId="12" fillId="2" borderId="1" xfId="0" applyNumberFormat="1" applyFont="1" applyFill="1" applyBorder="1" applyAlignment="1" applyProtection="1">
      <alignment horizontal="center" vertical="center"/>
      <protection hidden="1"/>
    </xf>
    <xf numFmtId="2" fontId="1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hidden="1"/>
    </xf>
    <xf numFmtId="2" fontId="3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1" fontId="3" fillId="2" borderId="0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0" xfId="0" applyFont="1" applyFill="1" applyBorder="1"/>
    <xf numFmtId="0" fontId="5" fillId="2" borderId="5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8" fillId="0" borderId="0" xfId="0" applyFont="1"/>
    <xf numFmtId="0" fontId="18" fillId="2" borderId="0" xfId="0" applyFont="1" applyFill="1"/>
    <xf numFmtId="0" fontId="19" fillId="2" borderId="0" xfId="0" applyFont="1" applyFill="1" applyAlignment="1">
      <alignment horizontal="left"/>
    </xf>
    <xf numFmtId="1" fontId="0" fillId="2" borderId="1" xfId="0" applyNumberForma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>
      <alignment horizontal="center"/>
    </xf>
    <xf numFmtId="0" fontId="15" fillId="2" borderId="1" xfId="1" applyFont="1" applyFill="1" applyBorder="1" applyAlignment="1" applyProtection="1">
      <alignment horizontal="center"/>
    </xf>
    <xf numFmtId="0" fontId="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1" xfId="0" quotePrefix="1" applyFont="1" applyFill="1" applyBorder="1" applyAlignment="1">
      <alignment horizontal="center"/>
    </xf>
    <xf numFmtId="0" fontId="26" fillId="2" borderId="1" xfId="0" applyFont="1" applyFill="1" applyBorder="1" applyAlignment="1" applyProtection="1">
      <alignment horizontal="center"/>
    </xf>
    <xf numFmtId="2" fontId="21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83"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qdkyqjke@cq/kjke" TargetMode="External"/><Relationship Id="rId2" Type="http://schemas.openxmlformats.org/officeDocument/2006/relationships/hyperlink" Target="mailto:Fkkuflax@yrsyjke" TargetMode="External"/><Relationship Id="rId1" Type="http://schemas.openxmlformats.org/officeDocument/2006/relationships/hyperlink" Target="mailto:nsoyky@mnyjk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kkuckbZ@Hkknwjke" TargetMode="External"/><Relationship Id="rId4" Type="http://schemas.openxmlformats.org/officeDocument/2006/relationships/hyperlink" Target="mailto:pUnu@daoyqjk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8"/>
  <sheetViews>
    <sheetView tabSelected="1" topLeftCell="A31" zoomScale="90" zoomScaleNormal="90" workbookViewId="0">
      <selection activeCell="D42" sqref="D42"/>
    </sheetView>
  </sheetViews>
  <sheetFormatPr defaultRowHeight="14.25"/>
  <cols>
    <col min="1" max="1" width="9.140625" style="1"/>
    <col min="2" max="2" width="4.28515625" style="18" customWidth="1"/>
    <col min="3" max="3" width="28.7109375" style="18" customWidth="1"/>
    <col min="4" max="4" width="19.140625" style="18" customWidth="1"/>
    <col min="5" max="5" width="14.85546875" style="18" customWidth="1"/>
    <col min="6" max="6" width="17.140625" style="18" customWidth="1"/>
    <col min="7" max="7" width="9.28515625" style="18" bestFit="1" customWidth="1"/>
    <col min="8" max="8" width="10.5703125" style="18" customWidth="1"/>
    <col min="9" max="9" width="10.28515625" style="18" customWidth="1"/>
    <col min="10" max="10" width="9.140625" style="18"/>
    <col min="11" max="11" width="13.85546875" style="1" customWidth="1"/>
    <col min="12" max="12" width="15.5703125" style="1" customWidth="1"/>
    <col min="13" max="16384" width="9.140625" style="1"/>
  </cols>
  <sheetData>
    <row r="1" spans="2:13" ht="15.75" thickBot="1">
      <c r="B1" s="70" t="s">
        <v>183</v>
      </c>
      <c r="C1" s="71"/>
      <c r="D1" s="71"/>
      <c r="E1" s="71"/>
      <c r="F1" s="71"/>
      <c r="G1" s="71"/>
      <c r="H1" s="40"/>
      <c r="I1" s="14"/>
      <c r="J1" s="14"/>
      <c r="K1" s="14"/>
      <c r="L1" s="14"/>
      <c r="M1" s="12"/>
    </row>
    <row r="2" spans="2:13">
      <c r="B2" s="41"/>
      <c r="C2" s="14"/>
      <c r="D2" s="14"/>
      <c r="E2" s="14"/>
      <c r="F2" s="14"/>
      <c r="G2" s="14"/>
      <c r="H2" s="14"/>
      <c r="I2" s="14"/>
      <c r="J2" s="14"/>
      <c r="K2" s="14"/>
      <c r="L2" s="14"/>
      <c r="M2" s="12"/>
    </row>
    <row r="3" spans="2:13" ht="15" thickBot="1">
      <c r="B3" s="5"/>
      <c r="C3" s="3"/>
      <c r="D3" s="73"/>
      <c r="E3" s="73"/>
      <c r="F3" s="73"/>
      <c r="G3" s="73"/>
      <c r="H3" s="73"/>
      <c r="I3" s="73"/>
      <c r="J3" s="3"/>
      <c r="K3" s="3"/>
      <c r="L3" s="3"/>
      <c r="M3" s="4"/>
    </row>
    <row r="4" spans="2:13" ht="15">
      <c r="B4" s="19" t="s">
        <v>0</v>
      </c>
      <c r="C4" s="20" t="s">
        <v>1</v>
      </c>
      <c r="D4" s="11"/>
      <c r="E4" s="11"/>
      <c r="F4" s="11"/>
      <c r="G4" s="11"/>
      <c r="H4" s="11"/>
      <c r="I4" s="11"/>
      <c r="J4" s="14"/>
      <c r="K4" s="14"/>
      <c r="L4" s="14"/>
      <c r="M4" s="12"/>
    </row>
    <row r="5" spans="2:13" ht="20.100000000000001" customHeight="1">
      <c r="B5" s="2"/>
      <c r="C5" s="34" t="s">
        <v>51</v>
      </c>
      <c r="D5" s="49" t="s">
        <v>184</v>
      </c>
      <c r="E5" s="34"/>
      <c r="F5" s="34"/>
      <c r="G5" s="34"/>
      <c r="H5" s="34"/>
      <c r="I5" s="34"/>
      <c r="J5" s="3"/>
      <c r="K5" s="3"/>
      <c r="L5" s="3"/>
      <c r="M5" s="4"/>
    </row>
    <row r="6" spans="2:13" ht="20.100000000000001" customHeight="1">
      <c r="B6" s="2"/>
      <c r="C6" s="34" t="s">
        <v>2</v>
      </c>
      <c r="D6" s="34" t="s">
        <v>74</v>
      </c>
      <c r="E6" s="34"/>
      <c r="F6" s="34"/>
      <c r="G6" s="34"/>
      <c r="H6" s="34"/>
      <c r="I6" s="34"/>
      <c r="J6" s="3"/>
      <c r="K6" s="3"/>
      <c r="L6" s="3"/>
      <c r="M6" s="4"/>
    </row>
    <row r="7" spans="2:13" ht="20.100000000000001" customHeight="1">
      <c r="B7" s="2"/>
      <c r="C7" s="34" t="s">
        <v>3</v>
      </c>
      <c r="D7" s="34" t="s">
        <v>75</v>
      </c>
      <c r="E7" s="34"/>
      <c r="F7" s="34"/>
      <c r="G7" s="34"/>
      <c r="H7" s="34"/>
      <c r="I7" s="34"/>
      <c r="J7" s="3"/>
      <c r="K7" s="3"/>
      <c r="L7" s="3"/>
      <c r="M7" s="4"/>
    </row>
    <row r="8" spans="2:13" ht="20.100000000000001" customHeight="1">
      <c r="B8" s="2"/>
      <c r="C8" s="34" t="s">
        <v>4</v>
      </c>
      <c r="D8" s="44" t="s">
        <v>185</v>
      </c>
      <c r="E8" s="34"/>
      <c r="F8" s="34"/>
      <c r="G8" s="34"/>
      <c r="H8" s="34"/>
      <c r="I8" s="34"/>
      <c r="J8" s="3"/>
      <c r="K8" s="3"/>
      <c r="L8" s="3"/>
      <c r="M8" s="4"/>
    </row>
    <row r="9" spans="2:13" ht="20.100000000000001" customHeight="1" thickBot="1">
      <c r="B9" s="2"/>
      <c r="C9" s="34" t="s">
        <v>52</v>
      </c>
      <c r="D9" s="72" t="s">
        <v>185</v>
      </c>
      <c r="E9" s="72"/>
      <c r="F9" s="72"/>
      <c r="G9" s="72"/>
      <c r="H9" s="72"/>
      <c r="I9" s="72"/>
      <c r="J9" s="3"/>
      <c r="K9" s="3"/>
      <c r="L9" s="3"/>
      <c r="M9" s="4"/>
    </row>
    <row r="10" spans="2:13" ht="15" thickBot="1">
      <c r="B10" s="4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2"/>
    </row>
    <row r="11" spans="2:13" ht="20.100000000000001" customHeight="1">
      <c r="B11" s="19" t="s">
        <v>5</v>
      </c>
      <c r="C11" s="20" t="s">
        <v>6</v>
      </c>
      <c r="D11" s="11"/>
      <c r="E11" s="11"/>
      <c r="F11" s="11"/>
      <c r="G11" s="11"/>
      <c r="H11" s="11"/>
      <c r="I11" s="11"/>
      <c r="J11" s="14"/>
      <c r="K11" s="14"/>
      <c r="L11" s="14"/>
      <c r="M11" s="12"/>
    </row>
    <row r="12" spans="2:13" ht="20.100000000000001" customHeight="1">
      <c r="B12" s="2"/>
      <c r="C12" s="34" t="s">
        <v>7</v>
      </c>
      <c r="D12" s="50" t="s">
        <v>186</v>
      </c>
      <c r="E12" s="34"/>
      <c r="F12" s="34"/>
      <c r="G12" s="34"/>
      <c r="H12" s="34"/>
      <c r="I12" s="34"/>
      <c r="J12" s="3"/>
      <c r="K12" s="3"/>
      <c r="L12" s="3"/>
      <c r="M12" s="4"/>
    </row>
    <row r="13" spans="2:13" ht="20.100000000000001" customHeight="1">
      <c r="B13" s="2"/>
      <c r="C13" s="34" t="s">
        <v>8</v>
      </c>
      <c r="D13" s="54" t="s">
        <v>206</v>
      </c>
      <c r="E13" s="34"/>
      <c r="F13" s="34"/>
      <c r="G13" s="34"/>
      <c r="H13" s="34"/>
      <c r="I13" s="34"/>
      <c r="J13" s="3"/>
      <c r="K13" s="3"/>
      <c r="L13" s="3"/>
      <c r="M13" s="4"/>
    </row>
    <row r="14" spans="2:13" ht="20.100000000000001" customHeight="1">
      <c r="B14" s="2"/>
      <c r="C14" s="34" t="s">
        <v>9</v>
      </c>
      <c r="D14" s="34" t="s">
        <v>34</v>
      </c>
      <c r="E14" s="34"/>
      <c r="F14" s="34"/>
      <c r="G14" s="34"/>
      <c r="H14" s="34"/>
      <c r="I14" s="34"/>
      <c r="J14" s="3"/>
      <c r="K14" s="3"/>
      <c r="L14" s="3"/>
      <c r="M14" s="4"/>
    </row>
    <row r="15" spans="2:13" ht="20.100000000000001" customHeight="1">
      <c r="B15" s="2"/>
      <c r="C15" s="34" t="s">
        <v>10</v>
      </c>
      <c r="D15" s="6" t="s">
        <v>33</v>
      </c>
      <c r="E15" s="34"/>
      <c r="F15" s="34"/>
      <c r="G15" s="34"/>
      <c r="H15" s="34"/>
      <c r="I15" s="34"/>
      <c r="J15" s="3"/>
      <c r="K15" s="3"/>
      <c r="L15" s="3"/>
      <c r="M15" s="4"/>
    </row>
    <row r="16" spans="2:13" ht="20.100000000000001" customHeight="1">
      <c r="B16" s="2"/>
      <c r="C16" s="34" t="s">
        <v>41</v>
      </c>
      <c r="D16" s="34" t="s">
        <v>79</v>
      </c>
      <c r="E16" s="34" t="s">
        <v>80</v>
      </c>
      <c r="F16" s="72" t="s">
        <v>81</v>
      </c>
      <c r="G16" s="72"/>
      <c r="H16" s="72"/>
      <c r="I16" s="72"/>
      <c r="J16" s="3"/>
      <c r="K16" s="3"/>
      <c r="L16" s="3"/>
      <c r="M16" s="4"/>
    </row>
    <row r="17" spans="2:13" ht="20.100000000000001" customHeight="1" thickBot="1">
      <c r="B17" s="2"/>
      <c r="C17" s="34"/>
      <c r="D17" s="34"/>
      <c r="E17" s="34"/>
      <c r="F17" s="34"/>
      <c r="G17" s="34"/>
      <c r="H17" s="34"/>
      <c r="I17" s="34"/>
      <c r="J17" s="3"/>
      <c r="K17" s="3"/>
      <c r="L17" s="3"/>
      <c r="M17" s="4"/>
    </row>
    <row r="18" spans="2:13" ht="20.100000000000001" customHeight="1">
      <c r="B18" s="21" t="s">
        <v>13</v>
      </c>
      <c r="C18" s="22" t="s">
        <v>58</v>
      </c>
      <c r="D18" s="13"/>
      <c r="E18" s="14"/>
      <c r="F18" s="14"/>
      <c r="G18" s="14"/>
      <c r="H18" s="14"/>
      <c r="I18" s="14"/>
      <c r="J18" s="14"/>
      <c r="K18" s="14"/>
      <c r="L18" s="14"/>
      <c r="M18" s="12"/>
    </row>
    <row r="19" spans="2:13" ht="20.100000000000001" customHeight="1">
      <c r="B19" s="5"/>
      <c r="C19" s="34" t="s">
        <v>11</v>
      </c>
      <c r="D19" s="51">
        <v>1638</v>
      </c>
      <c r="E19" s="3"/>
      <c r="F19" s="3"/>
      <c r="G19" s="3"/>
      <c r="H19" s="3"/>
      <c r="I19" s="3"/>
      <c r="J19" s="3"/>
      <c r="K19" s="3"/>
      <c r="L19" s="3"/>
      <c r="M19" s="4"/>
    </row>
    <row r="20" spans="2:13" ht="20.100000000000001" customHeight="1">
      <c r="B20" s="5"/>
      <c r="C20" s="34" t="s">
        <v>59</v>
      </c>
      <c r="D20" s="34">
        <v>397</v>
      </c>
      <c r="E20" s="3"/>
      <c r="F20" s="3"/>
      <c r="G20" s="3"/>
      <c r="H20" s="3"/>
      <c r="I20" s="3"/>
      <c r="J20" s="3"/>
      <c r="K20" s="3"/>
      <c r="L20" s="3"/>
      <c r="M20" s="4"/>
    </row>
    <row r="21" spans="2:13" ht="20.100000000000001" customHeight="1">
      <c r="B21" s="5"/>
      <c r="C21" s="34" t="s">
        <v>12</v>
      </c>
      <c r="D21" s="51">
        <v>569</v>
      </c>
      <c r="E21" s="3"/>
      <c r="F21" s="3"/>
      <c r="G21" s="3"/>
      <c r="H21" s="3"/>
      <c r="I21" s="3"/>
      <c r="J21" s="3"/>
      <c r="K21" s="3"/>
      <c r="L21" s="3"/>
      <c r="M21" s="4"/>
    </row>
    <row r="22" spans="2:13" ht="20.100000000000001" customHeight="1" thickBot="1">
      <c r="B22" s="5"/>
      <c r="C22" s="34" t="s">
        <v>36</v>
      </c>
      <c r="D22" s="51">
        <v>69</v>
      </c>
      <c r="E22" s="3"/>
      <c r="F22" s="3"/>
      <c r="G22" s="3"/>
      <c r="H22" s="3"/>
      <c r="I22" s="3"/>
      <c r="J22" s="3"/>
      <c r="K22" s="3"/>
      <c r="L22" s="3"/>
      <c r="M22" s="4"/>
    </row>
    <row r="23" spans="2:13" ht="24.95" customHeight="1">
      <c r="B23" s="23" t="s">
        <v>14</v>
      </c>
      <c r="C23" s="24" t="s">
        <v>60</v>
      </c>
      <c r="D23" s="14"/>
      <c r="E23" s="14"/>
      <c r="F23" s="14"/>
      <c r="G23" s="14"/>
      <c r="H23" s="14"/>
      <c r="I23" s="14"/>
      <c r="J23" s="14"/>
      <c r="K23" s="14"/>
      <c r="L23" s="14"/>
      <c r="M23" s="12"/>
    </row>
    <row r="24" spans="2:13" ht="35.1" customHeight="1">
      <c r="B24" s="5"/>
      <c r="C24" s="34" t="s">
        <v>53</v>
      </c>
      <c r="D24" s="34">
        <v>364</v>
      </c>
      <c r="E24" s="3"/>
      <c r="F24" s="3"/>
      <c r="G24" s="3"/>
      <c r="H24" s="3"/>
      <c r="I24" s="3"/>
      <c r="J24" s="3"/>
      <c r="K24" s="3"/>
      <c r="L24" s="3"/>
      <c r="M24" s="4"/>
    </row>
    <row r="25" spans="2:13" ht="35.1" customHeight="1">
      <c r="B25" s="5"/>
      <c r="C25" s="34" t="s">
        <v>54</v>
      </c>
      <c r="D25" s="34">
        <v>16556</v>
      </c>
      <c r="E25" s="3"/>
      <c r="F25" s="3"/>
      <c r="G25" s="3"/>
      <c r="H25" s="3"/>
      <c r="I25" s="3"/>
      <c r="J25" s="3"/>
      <c r="K25" s="3"/>
      <c r="L25" s="3"/>
      <c r="M25" s="4"/>
    </row>
    <row r="26" spans="2:13" ht="60" customHeight="1">
      <c r="B26" s="5"/>
      <c r="C26" s="34" t="s">
        <v>48</v>
      </c>
      <c r="D26" s="34">
        <v>52</v>
      </c>
      <c r="E26" s="3"/>
      <c r="F26" s="3"/>
      <c r="G26" s="3"/>
      <c r="H26" s="3"/>
      <c r="I26" s="3"/>
      <c r="J26" s="3"/>
      <c r="K26" s="3"/>
      <c r="L26" s="3"/>
      <c r="M26" s="4"/>
    </row>
    <row r="27" spans="2:13" ht="60" customHeight="1">
      <c r="B27" s="5"/>
      <c r="C27" s="34" t="s">
        <v>50</v>
      </c>
      <c r="D27" s="34">
        <v>32.42</v>
      </c>
      <c r="E27" s="3"/>
      <c r="F27" s="3"/>
      <c r="G27" s="3"/>
      <c r="H27" s="3"/>
      <c r="I27" s="3"/>
      <c r="J27" s="3"/>
      <c r="K27" s="3"/>
      <c r="L27" s="3"/>
      <c r="M27" s="4"/>
    </row>
    <row r="28" spans="2:13" ht="60" customHeight="1" thickBot="1">
      <c r="B28" s="5"/>
      <c r="C28" s="34" t="s">
        <v>49</v>
      </c>
      <c r="D28" s="34">
        <v>59.14</v>
      </c>
      <c r="E28" s="3"/>
      <c r="F28" s="3"/>
      <c r="G28" s="3"/>
      <c r="H28" s="3"/>
      <c r="I28" s="3"/>
      <c r="J28" s="3"/>
      <c r="K28" s="3"/>
      <c r="L28" s="3"/>
      <c r="M28" s="4"/>
    </row>
    <row r="29" spans="2:13" ht="15" thickBot="1">
      <c r="B29" s="4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</row>
    <row r="30" spans="2:13" ht="20.100000000000001" customHeight="1">
      <c r="B30" s="43" t="s">
        <v>23</v>
      </c>
      <c r="C30" s="35" t="s">
        <v>15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20.100000000000001" customHeight="1">
      <c r="B31" s="5"/>
      <c r="C31" s="34" t="s">
        <v>16</v>
      </c>
      <c r="D31" s="34">
        <v>533.66999999999996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20.100000000000001" customHeight="1">
      <c r="B32" s="5"/>
      <c r="C32" s="34" t="s">
        <v>17</v>
      </c>
      <c r="D32" s="34">
        <v>46.29</v>
      </c>
      <c r="E32" s="3"/>
      <c r="F32" s="3"/>
      <c r="G32" s="3"/>
      <c r="H32" s="3"/>
      <c r="I32" s="3"/>
      <c r="J32" s="3"/>
      <c r="K32" s="3"/>
      <c r="L32" s="3"/>
      <c r="M32" s="4"/>
    </row>
    <row r="33" spans="2:13" ht="20.100000000000001" customHeight="1">
      <c r="B33" s="5"/>
      <c r="C33" s="34" t="s">
        <v>18</v>
      </c>
      <c r="D33" s="27">
        <v>2.2000000000000002</v>
      </c>
      <c r="E33" s="3"/>
      <c r="F33" s="3"/>
      <c r="G33" s="3"/>
      <c r="H33" s="3"/>
      <c r="I33" s="3"/>
      <c r="J33" s="3"/>
      <c r="K33" s="3"/>
      <c r="L33" s="3"/>
      <c r="M33" s="4"/>
    </row>
    <row r="34" spans="2:13" ht="20.100000000000001" customHeight="1">
      <c r="B34" s="5"/>
      <c r="C34" s="34" t="s">
        <v>19</v>
      </c>
      <c r="D34" s="34">
        <v>1.47</v>
      </c>
      <c r="E34" s="3"/>
      <c r="F34" s="3"/>
      <c r="G34" s="3"/>
      <c r="H34" s="3"/>
      <c r="I34" s="3"/>
      <c r="J34" s="3"/>
      <c r="K34" s="3"/>
      <c r="L34" s="3"/>
      <c r="M34" s="4"/>
    </row>
    <row r="35" spans="2:13" ht="20.100000000000001" customHeight="1">
      <c r="B35" s="5"/>
      <c r="C35" s="34" t="s">
        <v>20</v>
      </c>
      <c r="D35" s="34">
        <v>27.68</v>
      </c>
      <c r="E35" s="3"/>
      <c r="F35" s="3"/>
      <c r="G35" s="3"/>
      <c r="H35" s="3"/>
      <c r="I35" s="3"/>
      <c r="J35" s="3"/>
      <c r="K35" s="3"/>
      <c r="L35" s="3"/>
      <c r="M35" s="4"/>
    </row>
    <row r="36" spans="2:13" ht="20.100000000000001" customHeight="1">
      <c r="B36" s="5"/>
      <c r="C36" s="34" t="s">
        <v>21</v>
      </c>
      <c r="D36" s="34">
        <v>58.64</v>
      </c>
      <c r="E36" s="3"/>
      <c r="F36" s="3"/>
      <c r="G36" s="3"/>
      <c r="H36" s="3"/>
      <c r="I36" s="3"/>
      <c r="J36" s="3"/>
      <c r="K36" s="3"/>
      <c r="L36" s="3"/>
      <c r="M36" s="4"/>
    </row>
    <row r="37" spans="2:13" ht="20.100000000000001" customHeight="1" thickBot="1">
      <c r="B37" s="5"/>
      <c r="C37" s="34" t="s">
        <v>22</v>
      </c>
      <c r="D37" s="34">
        <v>163.79</v>
      </c>
      <c r="E37" s="3"/>
      <c r="F37" s="3"/>
      <c r="G37" s="3"/>
      <c r="H37" s="3"/>
      <c r="I37" s="3"/>
      <c r="J37" s="3"/>
      <c r="K37" s="3"/>
      <c r="L37" s="3"/>
      <c r="M37" s="4"/>
    </row>
    <row r="38" spans="2:13" ht="15" thickBot="1">
      <c r="B38" s="41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2"/>
    </row>
    <row r="39" spans="2:13" ht="15">
      <c r="B39" s="21" t="s">
        <v>28</v>
      </c>
      <c r="C39" s="22" t="s">
        <v>24</v>
      </c>
      <c r="D39" s="17"/>
      <c r="E39" s="14"/>
      <c r="F39" s="14"/>
      <c r="G39" s="14"/>
      <c r="H39" s="14"/>
      <c r="I39" s="14"/>
      <c r="J39" s="14"/>
      <c r="K39" s="14"/>
      <c r="L39" s="14"/>
      <c r="M39" s="12"/>
    </row>
    <row r="40" spans="2:13" ht="20.100000000000001" customHeight="1">
      <c r="B40" s="5"/>
      <c r="C40" s="34" t="s">
        <v>25</v>
      </c>
      <c r="D40" s="27">
        <v>1.47</v>
      </c>
      <c r="E40" s="3"/>
      <c r="F40" s="3"/>
      <c r="G40" s="3"/>
      <c r="H40" s="3"/>
      <c r="I40" s="3"/>
      <c r="J40" s="3"/>
      <c r="K40" s="3"/>
      <c r="L40" s="3"/>
      <c r="M40" s="4"/>
    </row>
    <row r="41" spans="2:13" ht="20.100000000000001" customHeight="1">
      <c r="B41" s="5"/>
      <c r="C41" s="34" t="s">
        <v>26</v>
      </c>
      <c r="D41" s="34">
        <v>137.88999999999999</v>
      </c>
      <c r="E41" s="3"/>
      <c r="F41" s="3"/>
      <c r="G41" s="3"/>
      <c r="H41" s="3"/>
      <c r="I41" s="3"/>
      <c r="J41" s="3"/>
      <c r="K41" s="3"/>
      <c r="L41" s="3"/>
      <c r="M41" s="4"/>
    </row>
    <row r="42" spans="2:13" ht="20.100000000000001" customHeight="1">
      <c r="B42" s="5"/>
      <c r="C42" s="34" t="s">
        <v>35</v>
      </c>
      <c r="D42" s="34">
        <v>292.08999999999997</v>
      </c>
      <c r="E42" s="3"/>
      <c r="F42" s="3"/>
      <c r="G42" s="3"/>
      <c r="H42" s="3"/>
      <c r="I42" s="3"/>
      <c r="J42" s="3"/>
      <c r="K42" s="3"/>
      <c r="L42" s="3"/>
      <c r="M42" s="4"/>
    </row>
    <row r="43" spans="2:13" ht="20.100000000000001" customHeight="1">
      <c r="B43" s="5"/>
      <c r="C43" s="34" t="s">
        <v>65</v>
      </c>
      <c r="D43" s="34">
        <v>357.89</v>
      </c>
      <c r="E43" s="3"/>
      <c r="F43" s="3"/>
      <c r="G43" s="3"/>
      <c r="H43" s="3"/>
      <c r="I43" s="3"/>
      <c r="J43" s="3"/>
      <c r="K43" s="3"/>
      <c r="L43" s="3"/>
      <c r="M43" s="4"/>
    </row>
    <row r="44" spans="2:13" ht="20.100000000000001" customHeight="1" thickBot="1">
      <c r="B44" s="5"/>
      <c r="C44" s="34" t="s">
        <v>27</v>
      </c>
      <c r="D44" s="34">
        <v>6000</v>
      </c>
      <c r="E44" s="3"/>
      <c r="F44" s="3"/>
      <c r="G44" s="3"/>
      <c r="H44" s="3"/>
      <c r="I44" s="3"/>
      <c r="J44" s="3"/>
      <c r="K44" s="3"/>
      <c r="L44" s="3"/>
      <c r="M44" s="4"/>
    </row>
    <row r="45" spans="2:13" ht="15" thickBot="1">
      <c r="B45" s="4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2"/>
    </row>
    <row r="46" spans="2:13" ht="15">
      <c r="B46" s="21" t="s">
        <v>37</v>
      </c>
      <c r="C46" s="22" t="s">
        <v>72</v>
      </c>
      <c r="D46" s="25"/>
      <c r="E46" s="14"/>
      <c r="F46" s="14"/>
      <c r="G46" s="14"/>
      <c r="H46" s="14"/>
      <c r="I46" s="14"/>
      <c r="J46" s="14"/>
      <c r="K46" s="14"/>
      <c r="L46" s="14"/>
      <c r="M46" s="12"/>
    </row>
    <row r="47" spans="2:13" ht="20.100000000000001" customHeight="1">
      <c r="B47" s="5"/>
      <c r="C47" s="34" t="s">
        <v>64</v>
      </c>
      <c r="D47" s="45" t="s">
        <v>187</v>
      </c>
      <c r="E47" s="6"/>
      <c r="F47" s="3"/>
      <c r="G47" s="3"/>
      <c r="H47" s="3"/>
      <c r="I47" s="3"/>
      <c r="J47" s="3"/>
      <c r="K47" s="3"/>
      <c r="L47" s="3"/>
      <c r="M47" s="4"/>
    </row>
    <row r="48" spans="2:13" ht="20.100000000000001" customHeight="1">
      <c r="B48" s="5"/>
      <c r="C48" s="34" t="s">
        <v>46</v>
      </c>
      <c r="D48" s="45">
        <v>72</v>
      </c>
      <c r="E48" s="3"/>
      <c r="F48" s="3"/>
      <c r="G48" s="3"/>
      <c r="H48" s="3"/>
      <c r="I48" s="3"/>
      <c r="J48" s="3"/>
      <c r="K48" s="3"/>
      <c r="L48" s="3"/>
      <c r="M48" s="4"/>
    </row>
    <row r="49" spans="2:13" ht="20.100000000000001" customHeight="1">
      <c r="B49" s="5"/>
      <c r="C49" s="34" t="s">
        <v>47</v>
      </c>
      <c r="D49" s="45" t="s">
        <v>188</v>
      </c>
      <c r="E49" s="3"/>
      <c r="F49" s="3"/>
      <c r="G49" s="3"/>
      <c r="H49" s="3"/>
      <c r="I49" s="3"/>
      <c r="J49" s="3"/>
      <c r="K49" s="3"/>
      <c r="L49" s="3"/>
      <c r="M49" s="4"/>
    </row>
    <row r="50" spans="2:13" ht="20.100000000000001" customHeight="1" thickBo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5" thickBot="1">
      <c r="B51" s="4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2"/>
    </row>
    <row r="52" spans="2:13" ht="15">
      <c r="B52" s="19" t="s">
        <v>44</v>
      </c>
      <c r="C52" s="20" t="s">
        <v>42</v>
      </c>
      <c r="D52" s="11"/>
      <c r="E52" s="11"/>
      <c r="F52" s="11"/>
      <c r="G52" s="11"/>
      <c r="H52" s="11"/>
      <c r="I52" s="11"/>
      <c r="J52" s="14"/>
      <c r="K52" s="14"/>
      <c r="L52" s="14"/>
      <c r="M52" s="12"/>
    </row>
    <row r="53" spans="2:13" ht="30" customHeight="1">
      <c r="B53" s="2"/>
      <c r="C53" s="34" t="s">
        <v>61</v>
      </c>
      <c r="D53" s="7">
        <v>0.56000000000000005</v>
      </c>
      <c r="E53" s="34"/>
      <c r="F53" s="34"/>
      <c r="G53" s="34"/>
      <c r="H53" s="34"/>
      <c r="I53" s="34"/>
      <c r="J53" s="3"/>
      <c r="K53" s="3"/>
      <c r="L53" s="3"/>
      <c r="M53" s="4"/>
    </row>
    <row r="54" spans="2:13" ht="30" customHeight="1">
      <c r="B54" s="2"/>
      <c r="C54" s="34" t="s">
        <v>62</v>
      </c>
      <c r="D54" s="7">
        <v>0.1</v>
      </c>
      <c r="E54" s="34"/>
      <c r="F54" s="34"/>
      <c r="G54" s="34"/>
      <c r="H54" s="34"/>
      <c r="I54" s="34"/>
      <c r="J54" s="3"/>
      <c r="K54" s="3"/>
      <c r="L54" s="3"/>
      <c r="M54" s="4"/>
    </row>
    <row r="55" spans="2:13" ht="30" customHeight="1">
      <c r="B55" s="2"/>
      <c r="C55" s="34" t="s">
        <v>63</v>
      </c>
      <c r="D55" s="7">
        <v>0.3</v>
      </c>
      <c r="E55" s="34"/>
      <c r="F55" s="34"/>
      <c r="G55" s="34"/>
      <c r="H55" s="34"/>
      <c r="I55" s="34"/>
      <c r="J55" s="3"/>
      <c r="K55" s="3"/>
      <c r="L55" s="3"/>
      <c r="M55" s="4"/>
    </row>
    <row r="56" spans="2:13">
      <c r="B56" s="2"/>
      <c r="C56" s="34" t="s">
        <v>55</v>
      </c>
      <c r="D56" s="7">
        <v>0.02</v>
      </c>
      <c r="E56" s="34"/>
      <c r="F56" s="34"/>
      <c r="G56" s="34"/>
      <c r="H56" s="34"/>
      <c r="I56" s="34"/>
      <c r="J56" s="3"/>
      <c r="K56" s="3"/>
      <c r="L56" s="3"/>
      <c r="M56" s="4"/>
    </row>
    <row r="57" spans="2:13">
      <c r="B57" s="2"/>
      <c r="C57" s="34" t="s">
        <v>43</v>
      </c>
      <c r="D57" s="7">
        <v>0.02</v>
      </c>
      <c r="E57" s="34"/>
      <c r="F57" s="34"/>
      <c r="G57" s="34"/>
      <c r="H57" s="34"/>
      <c r="I57" s="34"/>
      <c r="J57" s="3"/>
      <c r="K57" s="3"/>
      <c r="L57" s="3"/>
      <c r="M57" s="4"/>
    </row>
    <row r="58" spans="2:13" ht="15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</row>
    <row r="59" spans="2:13" ht="30" customHeight="1">
      <c r="B59" s="43" t="s">
        <v>45</v>
      </c>
      <c r="C59" s="35" t="s">
        <v>29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30" customHeight="1">
      <c r="B60" s="5"/>
      <c r="C60" s="34" t="s">
        <v>67</v>
      </c>
      <c r="D60" s="34">
        <v>98.25</v>
      </c>
      <c r="E60" s="3"/>
      <c r="F60" s="3"/>
      <c r="G60" s="3"/>
      <c r="H60" s="3"/>
      <c r="I60" s="3"/>
      <c r="J60" s="3"/>
      <c r="K60" s="3"/>
      <c r="L60" s="3"/>
      <c r="M60" s="4"/>
    </row>
    <row r="61" spans="2:13" ht="39.950000000000003" customHeight="1">
      <c r="B61" s="5"/>
      <c r="C61" s="34" t="s">
        <v>68</v>
      </c>
      <c r="D61" s="34">
        <v>29.103000000000002</v>
      </c>
      <c r="E61" s="3"/>
      <c r="F61" s="3"/>
      <c r="G61" s="3"/>
      <c r="H61" s="3"/>
      <c r="I61" s="3"/>
      <c r="J61" s="3"/>
      <c r="K61" s="3"/>
      <c r="L61" s="3"/>
      <c r="M61" s="4"/>
    </row>
    <row r="62" spans="2:13" ht="29.25" thickBot="1">
      <c r="B62" s="5"/>
      <c r="C62" s="34" t="s">
        <v>69</v>
      </c>
      <c r="D62" s="27">
        <v>69.147000000000006</v>
      </c>
      <c r="E62" s="3"/>
      <c r="F62" s="3"/>
      <c r="G62" s="3"/>
      <c r="H62" s="3"/>
      <c r="I62" s="3"/>
      <c r="J62" s="3"/>
      <c r="K62" s="3"/>
      <c r="L62" s="3"/>
      <c r="M62" s="4"/>
    </row>
    <row r="63" spans="2:13" ht="15" thickBot="1">
      <c r="B63" s="41"/>
      <c r="C63" s="11"/>
      <c r="D63" s="11"/>
      <c r="E63" s="11"/>
      <c r="F63" s="14"/>
      <c r="G63" s="14"/>
      <c r="H63" s="14"/>
      <c r="I63" s="14"/>
      <c r="J63" s="14"/>
      <c r="K63" s="14"/>
      <c r="L63" s="14"/>
      <c r="M63" s="12"/>
    </row>
    <row r="64" spans="2:13" ht="60" customHeight="1">
      <c r="B64" s="21" t="s">
        <v>66</v>
      </c>
      <c r="C64" s="22" t="s">
        <v>38</v>
      </c>
      <c r="D64" s="14"/>
      <c r="E64" s="14"/>
      <c r="F64" s="14"/>
      <c r="G64" s="14"/>
      <c r="H64" s="14"/>
      <c r="I64" s="14"/>
      <c r="J64" s="14"/>
      <c r="K64" s="14"/>
      <c r="L64" s="14"/>
      <c r="M64" s="12"/>
    </row>
    <row r="65" spans="2:13"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28.5">
      <c r="B66" s="5"/>
      <c r="C66" s="34" t="s">
        <v>56</v>
      </c>
      <c r="D66" s="6">
        <v>34.200000000000003</v>
      </c>
      <c r="E66" s="3"/>
      <c r="F66" s="3"/>
      <c r="G66" s="3"/>
      <c r="H66" s="3"/>
      <c r="I66" s="3"/>
      <c r="J66" s="3"/>
      <c r="K66" s="3"/>
      <c r="L66" s="3"/>
      <c r="M66" s="4"/>
    </row>
    <row r="67" spans="2:13" ht="28.5">
      <c r="B67" s="5"/>
      <c r="C67" s="34" t="s">
        <v>39</v>
      </c>
      <c r="D67" s="33">
        <v>461.1</v>
      </c>
      <c r="E67" s="3"/>
      <c r="F67" s="3"/>
      <c r="G67" s="3"/>
      <c r="H67" s="3"/>
      <c r="I67" s="3"/>
      <c r="J67" s="3"/>
      <c r="K67" s="3"/>
      <c r="L67" s="3"/>
      <c r="M67" s="4"/>
    </row>
    <row r="68" spans="2:13" ht="42.75">
      <c r="B68" s="5"/>
      <c r="C68" s="34" t="s">
        <v>70</v>
      </c>
      <c r="D68" s="36" t="s">
        <v>189</v>
      </c>
      <c r="E68" s="3"/>
      <c r="F68" s="3"/>
      <c r="G68" s="3"/>
      <c r="H68" s="3"/>
      <c r="I68" s="3"/>
      <c r="J68" s="3"/>
      <c r="K68" s="3"/>
      <c r="L68" s="3"/>
      <c r="M68" s="4"/>
    </row>
    <row r="69" spans="2:13" ht="60">
      <c r="B69" s="37" t="s">
        <v>73</v>
      </c>
      <c r="C69" s="37" t="s">
        <v>40</v>
      </c>
      <c r="D69" s="38" t="s">
        <v>82</v>
      </c>
      <c r="E69" s="37" t="s">
        <v>30</v>
      </c>
      <c r="F69" s="39" t="s">
        <v>71</v>
      </c>
      <c r="G69" s="39" t="s">
        <v>31</v>
      </c>
      <c r="H69" s="39" t="s">
        <v>83</v>
      </c>
      <c r="I69" s="37" t="s">
        <v>84</v>
      </c>
      <c r="J69" s="37" t="s">
        <v>32</v>
      </c>
      <c r="K69" s="37" t="s">
        <v>85</v>
      </c>
      <c r="L69" s="37" t="s">
        <v>86</v>
      </c>
      <c r="M69" s="39" t="s">
        <v>57</v>
      </c>
    </row>
    <row r="70" spans="2:13" ht="15.75">
      <c r="B70" s="55">
        <v>1</v>
      </c>
      <c r="C70" s="56" t="s">
        <v>76</v>
      </c>
      <c r="D70" s="57" t="s">
        <v>95</v>
      </c>
      <c r="E70" s="30">
        <v>1</v>
      </c>
      <c r="F70" s="26" t="s">
        <v>78</v>
      </c>
      <c r="G70" s="29">
        <v>2.74</v>
      </c>
      <c r="H70" s="31">
        <f>G70*0.93</f>
        <v>2.5482000000000005</v>
      </c>
      <c r="I70" s="52">
        <f>H70*100000/190</f>
        <v>1341.1578947368423</v>
      </c>
      <c r="J70" s="53">
        <v>3.73</v>
      </c>
      <c r="K70" s="46">
        <v>20.368977000000001</v>
      </c>
      <c r="L70" s="46">
        <v>81.317642000000006</v>
      </c>
      <c r="M70" s="48">
        <v>1</v>
      </c>
    </row>
    <row r="71" spans="2:13" ht="15.75">
      <c r="B71" s="55">
        <v>2</v>
      </c>
      <c r="C71" s="56" t="s">
        <v>76</v>
      </c>
      <c r="D71" s="57" t="s">
        <v>96</v>
      </c>
      <c r="E71" s="30">
        <v>1</v>
      </c>
      <c r="F71" s="26" t="s">
        <v>78</v>
      </c>
      <c r="G71" s="29">
        <v>2.74</v>
      </c>
      <c r="H71" s="31">
        <f t="shared" ref="H71:H134" si="0">G71*0.93</f>
        <v>2.5482000000000005</v>
      </c>
      <c r="I71" s="52">
        <f t="shared" ref="I71:I134" si="1">H71*100000/190</f>
        <v>1341.1578947368423</v>
      </c>
      <c r="J71" s="53">
        <v>3.73</v>
      </c>
      <c r="K71" s="46">
        <v>20.369285000000001</v>
      </c>
      <c r="L71" s="46">
        <v>81.317584999999994</v>
      </c>
      <c r="M71" s="48">
        <v>1</v>
      </c>
    </row>
    <row r="72" spans="2:13" ht="15.75">
      <c r="B72" s="55">
        <v>3</v>
      </c>
      <c r="C72" s="56" t="s">
        <v>76</v>
      </c>
      <c r="D72" s="57" t="s">
        <v>97</v>
      </c>
      <c r="E72" s="30">
        <v>1</v>
      </c>
      <c r="F72" s="26" t="s">
        <v>78</v>
      </c>
      <c r="G72" s="29">
        <v>2.74</v>
      </c>
      <c r="H72" s="31">
        <f t="shared" si="0"/>
        <v>2.5482000000000005</v>
      </c>
      <c r="I72" s="52">
        <f t="shared" si="1"/>
        <v>1341.1578947368423</v>
      </c>
      <c r="J72" s="53">
        <v>3.73</v>
      </c>
      <c r="K72" s="46">
        <v>20.369285000000001</v>
      </c>
      <c r="L72" s="46">
        <v>81.317606999999995</v>
      </c>
      <c r="M72" s="48">
        <v>1</v>
      </c>
    </row>
    <row r="73" spans="2:13" ht="15.75">
      <c r="B73" s="55">
        <v>4</v>
      </c>
      <c r="C73" s="56" t="s">
        <v>76</v>
      </c>
      <c r="D73" s="58" t="s">
        <v>98</v>
      </c>
      <c r="E73" s="30">
        <v>1</v>
      </c>
      <c r="F73" s="26" t="s">
        <v>78</v>
      </c>
      <c r="G73" s="29">
        <v>2.74</v>
      </c>
      <c r="H73" s="31">
        <f t="shared" si="0"/>
        <v>2.5482000000000005</v>
      </c>
      <c r="I73" s="52">
        <f t="shared" si="1"/>
        <v>1341.1578947368423</v>
      </c>
      <c r="J73" s="53">
        <v>3.73</v>
      </c>
      <c r="K73" s="46">
        <v>20.367170000000002</v>
      </c>
      <c r="L73" s="46">
        <v>81.315179999999998</v>
      </c>
      <c r="M73" s="48">
        <v>1</v>
      </c>
    </row>
    <row r="74" spans="2:13" ht="15.75">
      <c r="B74" s="55">
        <v>5</v>
      </c>
      <c r="C74" s="56" t="s">
        <v>76</v>
      </c>
      <c r="D74" s="57" t="s">
        <v>99</v>
      </c>
      <c r="E74" s="30">
        <v>1</v>
      </c>
      <c r="F74" s="26" t="s">
        <v>78</v>
      </c>
      <c r="G74" s="29">
        <v>2.74</v>
      </c>
      <c r="H74" s="31">
        <f t="shared" si="0"/>
        <v>2.5482000000000005</v>
      </c>
      <c r="I74" s="52">
        <f t="shared" si="1"/>
        <v>1341.1578947368423</v>
      </c>
      <c r="J74" s="53">
        <v>3.73</v>
      </c>
      <c r="K74" s="46">
        <v>20.369271999999999</v>
      </c>
      <c r="L74" s="46">
        <v>81.317612999999994</v>
      </c>
      <c r="M74" s="48">
        <v>1</v>
      </c>
    </row>
    <row r="75" spans="2:13" ht="15.75">
      <c r="B75" s="55">
        <v>6</v>
      </c>
      <c r="C75" s="56" t="s">
        <v>76</v>
      </c>
      <c r="D75" s="58" t="s">
        <v>100</v>
      </c>
      <c r="E75" s="30">
        <v>1</v>
      </c>
      <c r="F75" s="26" t="s">
        <v>78</v>
      </c>
      <c r="G75" s="29">
        <v>2.74</v>
      </c>
      <c r="H75" s="31">
        <f t="shared" si="0"/>
        <v>2.5482000000000005</v>
      </c>
      <c r="I75" s="52">
        <f t="shared" si="1"/>
        <v>1341.1578947368423</v>
      </c>
      <c r="J75" s="53">
        <v>3.73</v>
      </c>
      <c r="K75" s="46">
        <v>20.366569999999999</v>
      </c>
      <c r="L75" s="46">
        <v>81.326217</v>
      </c>
      <c r="M75" s="48">
        <v>1</v>
      </c>
    </row>
    <row r="76" spans="2:13" ht="15.75">
      <c r="B76" s="55">
        <v>7</v>
      </c>
      <c r="C76" s="56" t="s">
        <v>76</v>
      </c>
      <c r="D76" s="58" t="s">
        <v>101</v>
      </c>
      <c r="E76" s="30">
        <v>1</v>
      </c>
      <c r="F76" s="26" t="s">
        <v>78</v>
      </c>
      <c r="G76" s="29">
        <v>2.74</v>
      </c>
      <c r="H76" s="31">
        <f t="shared" si="0"/>
        <v>2.5482000000000005</v>
      </c>
      <c r="I76" s="52">
        <f t="shared" si="1"/>
        <v>1341.1578947368423</v>
      </c>
      <c r="J76" s="53">
        <v>3.73</v>
      </c>
      <c r="K76" s="46">
        <v>20.369302000000001</v>
      </c>
      <c r="L76" s="46">
        <v>81.317648000000005</v>
      </c>
      <c r="M76" s="48">
        <v>1</v>
      </c>
    </row>
    <row r="77" spans="2:13" ht="15.75">
      <c r="B77" s="55">
        <v>8</v>
      </c>
      <c r="C77" s="56" t="s">
        <v>76</v>
      </c>
      <c r="D77" s="57" t="s">
        <v>102</v>
      </c>
      <c r="E77" s="30">
        <v>1</v>
      </c>
      <c r="F77" s="26" t="s">
        <v>78</v>
      </c>
      <c r="G77" s="29">
        <v>2.74</v>
      </c>
      <c r="H77" s="31">
        <f t="shared" si="0"/>
        <v>2.5482000000000005</v>
      </c>
      <c r="I77" s="52">
        <f t="shared" si="1"/>
        <v>1341.1578947368423</v>
      </c>
      <c r="J77" s="53">
        <v>3.73</v>
      </c>
      <c r="K77" s="46">
        <v>20.375036999999999</v>
      </c>
      <c r="L77" s="46">
        <v>81.31532</v>
      </c>
      <c r="M77" s="48">
        <v>1</v>
      </c>
    </row>
    <row r="78" spans="2:13" ht="15.75">
      <c r="B78" s="55">
        <v>9</v>
      </c>
      <c r="C78" s="56" t="s">
        <v>76</v>
      </c>
      <c r="D78" s="57" t="s">
        <v>103</v>
      </c>
      <c r="E78" s="30">
        <v>1</v>
      </c>
      <c r="F78" s="26" t="s">
        <v>78</v>
      </c>
      <c r="G78" s="29">
        <v>2.74</v>
      </c>
      <c r="H78" s="31">
        <f t="shared" si="0"/>
        <v>2.5482000000000005</v>
      </c>
      <c r="I78" s="52">
        <f t="shared" si="1"/>
        <v>1341.1578947368423</v>
      </c>
      <c r="J78" s="53">
        <v>3.73</v>
      </c>
      <c r="K78" s="46">
        <v>20.365947999999999</v>
      </c>
      <c r="L78" s="46">
        <v>81.311847</v>
      </c>
      <c r="M78" s="48">
        <v>1</v>
      </c>
    </row>
    <row r="79" spans="2:13" ht="15.75">
      <c r="B79" s="55">
        <v>10</v>
      </c>
      <c r="C79" s="56" t="s">
        <v>76</v>
      </c>
      <c r="D79" s="57" t="s">
        <v>104</v>
      </c>
      <c r="E79" s="30">
        <v>1</v>
      </c>
      <c r="F79" s="26" t="s">
        <v>78</v>
      </c>
      <c r="G79" s="29">
        <v>2.74</v>
      </c>
      <c r="H79" s="31">
        <f t="shared" si="0"/>
        <v>2.5482000000000005</v>
      </c>
      <c r="I79" s="52">
        <f t="shared" si="1"/>
        <v>1341.1578947368423</v>
      </c>
      <c r="J79" s="53">
        <v>3.73</v>
      </c>
      <c r="K79" s="46">
        <v>20.370920000000002</v>
      </c>
      <c r="L79" s="46">
        <v>81.320580000000007</v>
      </c>
      <c r="M79" s="48">
        <v>1</v>
      </c>
    </row>
    <row r="80" spans="2:13" ht="15.75">
      <c r="B80" s="55">
        <v>11</v>
      </c>
      <c r="C80" s="56" t="s">
        <v>76</v>
      </c>
      <c r="D80" s="57" t="s">
        <v>105</v>
      </c>
      <c r="E80" s="30">
        <v>1</v>
      </c>
      <c r="F80" s="26" t="s">
        <v>78</v>
      </c>
      <c r="G80" s="29">
        <v>2.74</v>
      </c>
      <c r="H80" s="31">
        <f t="shared" si="0"/>
        <v>2.5482000000000005</v>
      </c>
      <c r="I80" s="52">
        <f t="shared" si="1"/>
        <v>1341.1578947368423</v>
      </c>
      <c r="J80" s="53">
        <v>3.73</v>
      </c>
      <c r="K80" s="46">
        <v>20.359928</v>
      </c>
      <c r="L80" s="46">
        <v>81.308577999999997</v>
      </c>
      <c r="M80" s="48">
        <v>1</v>
      </c>
    </row>
    <row r="81" spans="2:13" ht="15.75">
      <c r="B81" s="55">
        <v>12</v>
      </c>
      <c r="C81" s="56" t="s">
        <v>76</v>
      </c>
      <c r="D81" s="58" t="s">
        <v>106</v>
      </c>
      <c r="E81" s="30">
        <v>1</v>
      </c>
      <c r="F81" s="26" t="s">
        <v>78</v>
      </c>
      <c r="G81" s="29">
        <v>2.74</v>
      </c>
      <c r="H81" s="31">
        <f t="shared" si="0"/>
        <v>2.5482000000000005</v>
      </c>
      <c r="I81" s="52">
        <f t="shared" si="1"/>
        <v>1341.1578947368423</v>
      </c>
      <c r="J81" s="53">
        <v>3.73</v>
      </c>
      <c r="K81" s="46">
        <v>20.376774999999999</v>
      </c>
      <c r="L81" s="46">
        <v>81.318524999999994</v>
      </c>
      <c r="M81" s="48">
        <v>1</v>
      </c>
    </row>
    <row r="82" spans="2:13" ht="15.75">
      <c r="B82" s="55">
        <v>13</v>
      </c>
      <c r="C82" s="56" t="s">
        <v>76</v>
      </c>
      <c r="D82" s="58" t="s">
        <v>107</v>
      </c>
      <c r="E82" s="30">
        <v>1</v>
      </c>
      <c r="F82" s="26" t="s">
        <v>78</v>
      </c>
      <c r="G82" s="29">
        <v>2.74</v>
      </c>
      <c r="H82" s="31">
        <f t="shared" si="0"/>
        <v>2.5482000000000005</v>
      </c>
      <c r="I82" s="52">
        <f t="shared" si="1"/>
        <v>1341.1578947368423</v>
      </c>
      <c r="J82" s="53">
        <v>3.73</v>
      </c>
      <c r="K82" s="46">
        <v>20.366702</v>
      </c>
      <c r="L82" s="46">
        <v>81.311277000000004</v>
      </c>
      <c r="M82" s="48">
        <v>1</v>
      </c>
    </row>
    <row r="83" spans="2:13" ht="15.75">
      <c r="B83" s="55">
        <v>14</v>
      </c>
      <c r="C83" s="56" t="s">
        <v>76</v>
      </c>
      <c r="D83" s="58" t="s">
        <v>108</v>
      </c>
      <c r="E83" s="30">
        <v>1</v>
      </c>
      <c r="F83" s="26" t="s">
        <v>78</v>
      </c>
      <c r="G83" s="29">
        <v>2.74</v>
      </c>
      <c r="H83" s="31">
        <f t="shared" si="0"/>
        <v>2.5482000000000005</v>
      </c>
      <c r="I83" s="52">
        <f t="shared" si="1"/>
        <v>1341.1578947368423</v>
      </c>
      <c r="J83" s="53">
        <v>3.73</v>
      </c>
      <c r="K83" s="46">
        <v>20.366152</v>
      </c>
      <c r="L83" s="46">
        <v>81.311926999999997</v>
      </c>
      <c r="M83" s="48">
        <v>1</v>
      </c>
    </row>
    <row r="84" spans="2:13" ht="15.75">
      <c r="B84" s="55">
        <v>15</v>
      </c>
      <c r="C84" s="56" t="s">
        <v>76</v>
      </c>
      <c r="D84" s="57" t="s">
        <v>109</v>
      </c>
      <c r="E84" s="30">
        <v>1</v>
      </c>
      <c r="F84" s="26" t="s">
        <v>78</v>
      </c>
      <c r="G84" s="29">
        <v>2.74</v>
      </c>
      <c r="H84" s="31">
        <f t="shared" si="0"/>
        <v>2.5482000000000005</v>
      </c>
      <c r="I84" s="52">
        <f t="shared" si="1"/>
        <v>1341.1578947368423</v>
      </c>
      <c r="J84" s="53">
        <v>3.73</v>
      </c>
      <c r="K84" s="46">
        <v>20.375036999999999</v>
      </c>
      <c r="L84" s="46">
        <v>81.315278000000006</v>
      </c>
      <c r="M84" s="48">
        <v>1</v>
      </c>
    </row>
    <row r="85" spans="2:13" ht="15.75">
      <c r="B85" s="55">
        <v>16</v>
      </c>
      <c r="C85" s="56" t="s">
        <v>76</v>
      </c>
      <c r="D85" s="57" t="s">
        <v>110</v>
      </c>
      <c r="E85" s="30">
        <v>1</v>
      </c>
      <c r="F85" s="26" t="s">
        <v>78</v>
      </c>
      <c r="G85" s="29">
        <v>2.74</v>
      </c>
      <c r="H85" s="31">
        <f t="shared" si="0"/>
        <v>2.5482000000000005</v>
      </c>
      <c r="I85" s="52">
        <f t="shared" si="1"/>
        <v>1341.1578947368423</v>
      </c>
      <c r="J85" s="53">
        <v>3.73</v>
      </c>
      <c r="K85" s="46">
        <v>20.366154000000002</v>
      </c>
      <c r="L85" s="46">
        <v>81.311728000000002</v>
      </c>
      <c r="M85" s="48">
        <v>1</v>
      </c>
    </row>
    <row r="86" spans="2:13" ht="15.75">
      <c r="B86" s="55">
        <v>17</v>
      </c>
      <c r="C86" s="56" t="s">
        <v>76</v>
      </c>
      <c r="D86" s="57" t="s">
        <v>111</v>
      </c>
      <c r="E86" s="30">
        <v>1</v>
      </c>
      <c r="F86" s="26" t="s">
        <v>78</v>
      </c>
      <c r="G86" s="29">
        <v>2.74</v>
      </c>
      <c r="H86" s="31">
        <f t="shared" si="0"/>
        <v>2.5482000000000005</v>
      </c>
      <c r="I86" s="52">
        <f t="shared" si="1"/>
        <v>1341.1578947368423</v>
      </c>
      <c r="J86" s="53">
        <v>3.73</v>
      </c>
      <c r="K86" s="46">
        <v>20.378872000000001</v>
      </c>
      <c r="L86" s="46">
        <v>81.308057000000005</v>
      </c>
      <c r="M86" s="48">
        <v>1</v>
      </c>
    </row>
    <row r="87" spans="2:13" ht="15.75">
      <c r="B87" s="55">
        <v>18</v>
      </c>
      <c r="C87" s="56" t="s">
        <v>76</v>
      </c>
      <c r="D87" s="57" t="s">
        <v>112</v>
      </c>
      <c r="E87" s="30">
        <v>1</v>
      </c>
      <c r="F87" s="26" t="s">
        <v>78</v>
      </c>
      <c r="G87" s="29">
        <v>2.74</v>
      </c>
      <c r="H87" s="31">
        <f t="shared" si="0"/>
        <v>2.5482000000000005</v>
      </c>
      <c r="I87" s="52">
        <f t="shared" si="1"/>
        <v>1341.1578947368423</v>
      </c>
      <c r="J87" s="53">
        <v>3.73</v>
      </c>
      <c r="K87" s="46">
        <v>20.3682272</v>
      </c>
      <c r="L87" s="46">
        <v>81.317458000000002</v>
      </c>
      <c r="M87" s="48">
        <v>1</v>
      </c>
    </row>
    <row r="88" spans="2:13" ht="15.75">
      <c r="B88" s="55">
        <v>19</v>
      </c>
      <c r="C88" s="56" t="s">
        <v>76</v>
      </c>
      <c r="D88" s="57" t="s">
        <v>113</v>
      </c>
      <c r="E88" s="30">
        <v>1</v>
      </c>
      <c r="F88" s="26" t="s">
        <v>78</v>
      </c>
      <c r="G88" s="29">
        <v>2.74</v>
      </c>
      <c r="H88" s="31">
        <f t="shared" si="0"/>
        <v>2.5482000000000005</v>
      </c>
      <c r="I88" s="52">
        <f t="shared" si="1"/>
        <v>1341.1578947368423</v>
      </c>
      <c r="J88" s="53">
        <v>3.73</v>
      </c>
      <c r="K88" s="46">
        <v>20.375598</v>
      </c>
      <c r="L88" s="46">
        <v>81.324877999999998</v>
      </c>
      <c r="M88" s="48">
        <v>1</v>
      </c>
    </row>
    <row r="89" spans="2:13" ht="15.75">
      <c r="B89" s="55">
        <v>20</v>
      </c>
      <c r="C89" s="56" t="s">
        <v>76</v>
      </c>
      <c r="D89" s="57" t="s">
        <v>114</v>
      </c>
      <c r="E89" s="30">
        <v>1</v>
      </c>
      <c r="F89" s="26" t="s">
        <v>78</v>
      </c>
      <c r="G89" s="29">
        <v>2.74</v>
      </c>
      <c r="H89" s="31">
        <f t="shared" si="0"/>
        <v>2.5482000000000005</v>
      </c>
      <c r="I89" s="52">
        <f t="shared" si="1"/>
        <v>1341.1578947368423</v>
      </c>
      <c r="J89" s="53">
        <v>3.73</v>
      </c>
      <c r="K89" s="46">
        <v>20.371424999999999</v>
      </c>
      <c r="L89" s="46">
        <v>81.315969999999993</v>
      </c>
      <c r="M89" s="48">
        <v>1</v>
      </c>
    </row>
    <row r="90" spans="2:13" ht="15.75">
      <c r="B90" s="55">
        <v>21</v>
      </c>
      <c r="C90" s="56" t="s">
        <v>76</v>
      </c>
      <c r="D90" s="57" t="s">
        <v>115</v>
      </c>
      <c r="E90" s="30">
        <v>1</v>
      </c>
      <c r="F90" s="26" t="s">
        <v>78</v>
      </c>
      <c r="G90" s="29">
        <v>2.74</v>
      </c>
      <c r="H90" s="31">
        <f t="shared" si="0"/>
        <v>2.5482000000000005</v>
      </c>
      <c r="I90" s="52">
        <f t="shared" si="1"/>
        <v>1341.1578947368423</v>
      </c>
      <c r="J90" s="53">
        <v>3.73</v>
      </c>
      <c r="K90" s="46">
        <v>20.375792000000001</v>
      </c>
      <c r="L90" s="46">
        <v>81.324776999999997</v>
      </c>
      <c r="M90" s="48">
        <v>1</v>
      </c>
    </row>
    <row r="91" spans="2:13" ht="15.75">
      <c r="B91" s="55">
        <v>22</v>
      </c>
      <c r="C91" s="56" t="s">
        <v>76</v>
      </c>
      <c r="D91" s="57" t="s">
        <v>100</v>
      </c>
      <c r="E91" s="30">
        <v>1</v>
      </c>
      <c r="F91" s="26" t="s">
        <v>78</v>
      </c>
      <c r="G91" s="29">
        <v>2.74</v>
      </c>
      <c r="H91" s="31">
        <f t="shared" si="0"/>
        <v>2.5482000000000005</v>
      </c>
      <c r="I91" s="52">
        <f t="shared" si="1"/>
        <v>1341.1578947368423</v>
      </c>
      <c r="J91" s="53">
        <v>3.73</v>
      </c>
      <c r="K91" s="46">
        <v>20.375057000000002</v>
      </c>
      <c r="L91" s="46">
        <v>81.315290000000005</v>
      </c>
      <c r="M91" s="48">
        <v>1</v>
      </c>
    </row>
    <row r="92" spans="2:13" ht="15.75">
      <c r="B92" s="55">
        <v>23</v>
      </c>
      <c r="C92" s="56" t="s">
        <v>76</v>
      </c>
      <c r="D92" s="57" t="s">
        <v>116</v>
      </c>
      <c r="E92" s="30">
        <v>1</v>
      </c>
      <c r="F92" s="26" t="s">
        <v>78</v>
      </c>
      <c r="G92" s="29">
        <v>2.74</v>
      </c>
      <c r="H92" s="31">
        <f t="shared" si="0"/>
        <v>2.5482000000000005</v>
      </c>
      <c r="I92" s="52">
        <f t="shared" si="1"/>
        <v>1341.1578947368423</v>
      </c>
      <c r="J92" s="53">
        <v>3.73</v>
      </c>
      <c r="K92" s="46">
        <v>20.366702</v>
      </c>
      <c r="L92" s="46">
        <v>81.311277000000004</v>
      </c>
      <c r="M92" s="48">
        <v>1</v>
      </c>
    </row>
    <row r="93" spans="2:13" ht="15.75">
      <c r="B93" s="55">
        <v>24</v>
      </c>
      <c r="C93" s="56" t="s">
        <v>76</v>
      </c>
      <c r="D93" s="57" t="s">
        <v>117</v>
      </c>
      <c r="E93" s="30">
        <v>1</v>
      </c>
      <c r="F93" s="26" t="s">
        <v>78</v>
      </c>
      <c r="G93" s="29">
        <v>2.74</v>
      </c>
      <c r="H93" s="31">
        <f t="shared" si="0"/>
        <v>2.5482000000000005</v>
      </c>
      <c r="I93" s="52">
        <f t="shared" si="1"/>
        <v>1341.1578947368423</v>
      </c>
      <c r="J93" s="53">
        <v>3.73</v>
      </c>
      <c r="K93" s="46">
        <v>20.366502000000001</v>
      </c>
      <c r="L93" s="46">
        <v>81.311276000000007</v>
      </c>
      <c r="M93" s="48">
        <v>1</v>
      </c>
    </row>
    <row r="94" spans="2:13" ht="15.75">
      <c r="B94" s="55">
        <v>25</v>
      </c>
      <c r="C94" s="56" t="s">
        <v>76</v>
      </c>
      <c r="D94" s="57" t="s">
        <v>118</v>
      </c>
      <c r="E94" s="30">
        <v>1</v>
      </c>
      <c r="F94" s="26" t="s">
        <v>78</v>
      </c>
      <c r="G94" s="29">
        <v>2.74</v>
      </c>
      <c r="H94" s="31">
        <f t="shared" si="0"/>
        <v>2.5482000000000005</v>
      </c>
      <c r="I94" s="52">
        <f t="shared" si="1"/>
        <v>1341.1578947368423</v>
      </c>
      <c r="J94" s="53">
        <v>3.73</v>
      </c>
      <c r="K94" s="46">
        <v>20.37734</v>
      </c>
      <c r="L94" s="46">
        <v>81.310277999999997</v>
      </c>
      <c r="M94" s="48">
        <v>1</v>
      </c>
    </row>
    <row r="95" spans="2:13" ht="15.75">
      <c r="B95" s="55">
        <v>26</v>
      </c>
      <c r="C95" s="56" t="s">
        <v>76</v>
      </c>
      <c r="D95" s="57" t="s">
        <v>119</v>
      </c>
      <c r="E95" s="30">
        <v>1</v>
      </c>
      <c r="F95" s="26" t="s">
        <v>78</v>
      </c>
      <c r="G95" s="29">
        <v>2.74</v>
      </c>
      <c r="H95" s="31">
        <f t="shared" si="0"/>
        <v>2.5482000000000005</v>
      </c>
      <c r="I95" s="52">
        <f t="shared" si="1"/>
        <v>1341.1578947368423</v>
      </c>
      <c r="J95" s="53">
        <v>3.73</v>
      </c>
      <c r="K95" s="46">
        <v>20.377243</v>
      </c>
      <c r="L95" s="46">
        <v>81.30829</v>
      </c>
      <c r="M95" s="48">
        <v>1</v>
      </c>
    </row>
    <row r="96" spans="2:13" ht="15.75">
      <c r="B96" s="55">
        <v>27</v>
      </c>
      <c r="C96" s="56" t="s">
        <v>76</v>
      </c>
      <c r="D96" s="57" t="s">
        <v>120</v>
      </c>
      <c r="E96" s="30">
        <v>1</v>
      </c>
      <c r="F96" s="26" t="s">
        <v>78</v>
      </c>
      <c r="G96" s="29">
        <v>2.74</v>
      </c>
      <c r="H96" s="31">
        <f t="shared" si="0"/>
        <v>2.5482000000000005</v>
      </c>
      <c r="I96" s="52">
        <f t="shared" si="1"/>
        <v>1341.1578947368423</v>
      </c>
      <c r="J96" s="53">
        <v>3.73</v>
      </c>
      <c r="K96" s="46">
        <v>20.36937</v>
      </c>
      <c r="L96" s="46">
        <v>81.316923000000003</v>
      </c>
      <c r="M96" s="48">
        <v>1</v>
      </c>
    </row>
    <row r="97" spans="2:13" ht="15.75">
      <c r="B97" s="55">
        <v>28</v>
      </c>
      <c r="C97" s="56" t="s">
        <v>76</v>
      </c>
      <c r="D97" s="57" t="s">
        <v>121</v>
      </c>
      <c r="E97" s="30">
        <v>1</v>
      </c>
      <c r="F97" s="26" t="s">
        <v>78</v>
      </c>
      <c r="G97" s="29">
        <v>2.74</v>
      </c>
      <c r="H97" s="31">
        <f t="shared" si="0"/>
        <v>2.5482000000000005</v>
      </c>
      <c r="I97" s="52">
        <f t="shared" si="1"/>
        <v>1341.1578947368423</v>
      </c>
      <c r="J97" s="53">
        <v>3.73</v>
      </c>
      <c r="K97" s="46">
        <v>20.369579999999999</v>
      </c>
      <c r="L97" s="46">
        <v>81.319550000000007</v>
      </c>
      <c r="M97" s="48">
        <v>1</v>
      </c>
    </row>
    <row r="98" spans="2:13" ht="15.75">
      <c r="B98" s="55">
        <v>29</v>
      </c>
      <c r="C98" s="56" t="s">
        <v>76</v>
      </c>
      <c r="D98" s="57" t="s">
        <v>122</v>
      </c>
      <c r="E98" s="30">
        <v>1</v>
      </c>
      <c r="F98" s="26" t="s">
        <v>78</v>
      </c>
      <c r="G98" s="29">
        <v>2.74</v>
      </c>
      <c r="H98" s="31">
        <f t="shared" si="0"/>
        <v>2.5482000000000005</v>
      </c>
      <c r="I98" s="52">
        <f t="shared" si="1"/>
        <v>1341.1578947368423</v>
      </c>
      <c r="J98" s="53">
        <v>3.73</v>
      </c>
      <c r="K98" s="46">
        <v>20.376922</v>
      </c>
      <c r="L98" s="46">
        <v>81.325976999999995</v>
      </c>
      <c r="M98" s="48">
        <v>1</v>
      </c>
    </row>
    <row r="99" spans="2:13" ht="15.75">
      <c r="B99" s="55">
        <v>30</v>
      </c>
      <c r="C99" s="56" t="s">
        <v>76</v>
      </c>
      <c r="D99" s="57" t="s">
        <v>123</v>
      </c>
      <c r="E99" s="30">
        <v>1</v>
      </c>
      <c r="F99" s="26" t="s">
        <v>78</v>
      </c>
      <c r="G99" s="29">
        <v>2.74</v>
      </c>
      <c r="H99" s="31">
        <f t="shared" si="0"/>
        <v>2.5482000000000005</v>
      </c>
      <c r="I99" s="52">
        <f t="shared" si="1"/>
        <v>1341.1578947368423</v>
      </c>
      <c r="J99" s="53">
        <v>3.73</v>
      </c>
      <c r="K99" s="46">
        <v>20.361792000000001</v>
      </c>
      <c r="L99" s="46">
        <v>81.328243000000001</v>
      </c>
      <c r="M99" s="48">
        <v>1</v>
      </c>
    </row>
    <row r="100" spans="2:13" ht="15.75">
      <c r="B100" s="55">
        <v>31</v>
      </c>
      <c r="C100" s="56" t="s">
        <v>76</v>
      </c>
      <c r="D100" s="57" t="s">
        <v>124</v>
      </c>
      <c r="E100" s="30">
        <v>1</v>
      </c>
      <c r="F100" s="26" t="s">
        <v>78</v>
      </c>
      <c r="G100" s="29">
        <v>2.74</v>
      </c>
      <c r="H100" s="31">
        <f t="shared" si="0"/>
        <v>2.5482000000000005</v>
      </c>
      <c r="I100" s="52">
        <f t="shared" si="1"/>
        <v>1341.1578947368423</v>
      </c>
      <c r="J100" s="53">
        <v>3.73</v>
      </c>
      <c r="K100" s="46">
        <v>20.363565000000001</v>
      </c>
      <c r="L100" s="46">
        <v>81.323549999999997</v>
      </c>
      <c r="M100" s="48">
        <v>1</v>
      </c>
    </row>
    <row r="101" spans="2:13" ht="15.75">
      <c r="B101" s="55">
        <v>32</v>
      </c>
      <c r="C101" s="56" t="s">
        <v>76</v>
      </c>
      <c r="D101" s="57" t="s">
        <v>125</v>
      </c>
      <c r="E101" s="30">
        <v>1</v>
      </c>
      <c r="F101" s="26" t="s">
        <v>78</v>
      </c>
      <c r="G101" s="29">
        <v>2.74</v>
      </c>
      <c r="H101" s="31">
        <f t="shared" si="0"/>
        <v>2.5482000000000005</v>
      </c>
      <c r="I101" s="52">
        <f t="shared" si="1"/>
        <v>1341.1578947368423</v>
      </c>
      <c r="J101" s="53">
        <v>3.73</v>
      </c>
      <c r="K101" s="46">
        <v>20.367550000000001</v>
      </c>
      <c r="L101" s="46">
        <v>81.325672999999995</v>
      </c>
      <c r="M101" s="48">
        <v>1</v>
      </c>
    </row>
    <row r="102" spans="2:13" ht="15.75">
      <c r="B102" s="55">
        <v>33</v>
      </c>
      <c r="C102" s="56" t="s">
        <v>76</v>
      </c>
      <c r="D102" s="59" t="s">
        <v>126</v>
      </c>
      <c r="E102" s="30">
        <v>1</v>
      </c>
      <c r="F102" s="26" t="s">
        <v>78</v>
      </c>
      <c r="G102" s="29">
        <v>2.74</v>
      </c>
      <c r="H102" s="31">
        <f>G102*0.93</f>
        <v>2.5482000000000005</v>
      </c>
      <c r="I102" s="52">
        <f>H102*100000/190</f>
        <v>1341.1578947368423</v>
      </c>
      <c r="J102" s="53">
        <v>3.73</v>
      </c>
      <c r="K102" s="46">
        <v>20.355840000000001</v>
      </c>
      <c r="L102" s="46">
        <v>81.322041999999996</v>
      </c>
      <c r="M102" s="48">
        <v>1</v>
      </c>
    </row>
    <row r="103" spans="2:13" ht="15.75">
      <c r="B103" s="55">
        <v>34</v>
      </c>
      <c r="C103" s="56" t="s">
        <v>76</v>
      </c>
      <c r="D103" s="59" t="s">
        <v>127</v>
      </c>
      <c r="E103" s="30">
        <v>1</v>
      </c>
      <c r="F103" s="26" t="s">
        <v>78</v>
      </c>
      <c r="G103" s="29">
        <v>2.74</v>
      </c>
      <c r="H103" s="31">
        <f t="shared" si="0"/>
        <v>2.5482000000000005</v>
      </c>
      <c r="I103" s="52">
        <f t="shared" si="1"/>
        <v>1341.1578947368423</v>
      </c>
      <c r="J103" s="53">
        <v>3.73</v>
      </c>
      <c r="K103" s="46">
        <v>20.376442999999998</v>
      </c>
      <c r="L103" s="46">
        <v>81.309245000000004</v>
      </c>
      <c r="M103" s="48">
        <v>1</v>
      </c>
    </row>
    <row r="104" spans="2:13" ht="15.75">
      <c r="B104" s="55">
        <v>35</v>
      </c>
      <c r="C104" s="56" t="s">
        <v>76</v>
      </c>
      <c r="D104" s="57" t="s">
        <v>128</v>
      </c>
      <c r="E104" s="30">
        <v>1</v>
      </c>
      <c r="F104" s="26" t="s">
        <v>78</v>
      </c>
      <c r="G104" s="29">
        <v>2.74</v>
      </c>
      <c r="H104" s="31">
        <f t="shared" si="0"/>
        <v>2.5482000000000005</v>
      </c>
      <c r="I104" s="52">
        <f t="shared" si="1"/>
        <v>1341.1578947368423</v>
      </c>
      <c r="J104" s="53">
        <v>3.73</v>
      </c>
      <c r="K104" s="46">
        <v>20.363565000000001</v>
      </c>
      <c r="L104" s="46">
        <v>81.323549999999997</v>
      </c>
      <c r="M104" s="48">
        <v>1</v>
      </c>
    </row>
    <row r="105" spans="2:13" ht="15.75">
      <c r="B105" s="55">
        <v>36</v>
      </c>
      <c r="C105" s="59" t="s">
        <v>88</v>
      </c>
      <c r="D105" s="57" t="s">
        <v>129</v>
      </c>
      <c r="E105" s="30">
        <v>1</v>
      </c>
      <c r="F105" s="26" t="s">
        <v>182</v>
      </c>
      <c r="G105" s="32">
        <v>10</v>
      </c>
      <c r="H105" s="31">
        <f t="shared" si="0"/>
        <v>9.3000000000000007</v>
      </c>
      <c r="I105" s="52">
        <f t="shared" si="1"/>
        <v>4894.7368421052633</v>
      </c>
      <c r="J105" s="53">
        <v>22.65</v>
      </c>
      <c r="K105" s="46">
        <v>20.379076999999999</v>
      </c>
      <c r="L105" s="46">
        <v>81.307389999999998</v>
      </c>
      <c r="M105" s="48">
        <v>1</v>
      </c>
    </row>
    <row r="106" spans="2:13" ht="15.75">
      <c r="B106" s="55">
        <v>37</v>
      </c>
      <c r="C106" s="59" t="s">
        <v>88</v>
      </c>
      <c r="D106" s="57" t="s">
        <v>130</v>
      </c>
      <c r="E106" s="30">
        <v>1</v>
      </c>
      <c r="F106" s="26" t="s">
        <v>182</v>
      </c>
      <c r="G106" s="32">
        <v>10</v>
      </c>
      <c r="H106" s="31">
        <f t="shared" si="0"/>
        <v>9.3000000000000007</v>
      </c>
      <c r="I106" s="52">
        <f t="shared" si="1"/>
        <v>4894.7368421052633</v>
      </c>
      <c r="J106" s="53">
        <v>22.65</v>
      </c>
      <c r="K106" s="46">
        <v>20.367411000000001</v>
      </c>
      <c r="L106" s="46">
        <v>81.337706999999995</v>
      </c>
      <c r="M106" s="48">
        <v>1</v>
      </c>
    </row>
    <row r="107" spans="2:13" ht="15.75">
      <c r="B107" s="55">
        <v>38</v>
      </c>
      <c r="C107" s="59" t="s">
        <v>88</v>
      </c>
      <c r="D107" s="57" t="s">
        <v>131</v>
      </c>
      <c r="E107" s="30">
        <v>1</v>
      </c>
      <c r="F107" s="26" t="s">
        <v>182</v>
      </c>
      <c r="G107" s="32">
        <v>10</v>
      </c>
      <c r="H107" s="31">
        <f t="shared" si="0"/>
        <v>9.3000000000000007</v>
      </c>
      <c r="I107" s="52">
        <f t="shared" si="1"/>
        <v>4894.7368421052633</v>
      </c>
      <c r="J107" s="53">
        <v>22.65</v>
      </c>
      <c r="K107" s="46">
        <v>20.363948000000001</v>
      </c>
      <c r="L107" s="46">
        <v>81.319361999999998</v>
      </c>
      <c r="M107" s="48">
        <v>1</v>
      </c>
    </row>
    <row r="108" spans="2:13" ht="15.75">
      <c r="B108" s="55">
        <v>39</v>
      </c>
      <c r="C108" s="56" t="s">
        <v>77</v>
      </c>
      <c r="D108" s="59" t="s">
        <v>132</v>
      </c>
      <c r="E108" s="30">
        <v>1</v>
      </c>
      <c r="F108" s="47">
        <v>0.9</v>
      </c>
      <c r="G108" s="32">
        <v>1.1000000000000001</v>
      </c>
      <c r="H108" s="31">
        <f t="shared" si="0"/>
        <v>1.0230000000000001</v>
      </c>
      <c r="I108" s="52">
        <f t="shared" si="1"/>
        <v>538.42105263157907</v>
      </c>
      <c r="J108" s="47">
        <v>0.9</v>
      </c>
      <c r="K108" s="46">
        <v>20.376445</v>
      </c>
      <c r="L108" s="46">
        <v>81.309246999999999</v>
      </c>
      <c r="M108" s="48">
        <v>1</v>
      </c>
    </row>
    <row r="109" spans="2:13" ht="15.75">
      <c r="B109" s="55">
        <v>40</v>
      </c>
      <c r="C109" s="56" t="s">
        <v>77</v>
      </c>
      <c r="D109" s="59" t="s">
        <v>133</v>
      </c>
      <c r="E109" s="30">
        <v>1</v>
      </c>
      <c r="F109" s="47">
        <v>0.9</v>
      </c>
      <c r="G109" s="32">
        <v>1.1000000000000001</v>
      </c>
      <c r="H109" s="31">
        <f t="shared" si="0"/>
        <v>1.0230000000000001</v>
      </c>
      <c r="I109" s="52">
        <f t="shared" si="1"/>
        <v>538.42105263157907</v>
      </c>
      <c r="J109" s="47">
        <v>0.9</v>
      </c>
      <c r="K109" s="46">
        <v>20.376626999999999</v>
      </c>
      <c r="L109" s="46">
        <v>81.30883</v>
      </c>
      <c r="M109" s="48">
        <v>1</v>
      </c>
    </row>
    <row r="110" spans="2:13" ht="15.75">
      <c r="B110" s="55">
        <v>41</v>
      </c>
      <c r="C110" s="56" t="s">
        <v>77</v>
      </c>
      <c r="D110" s="59" t="s">
        <v>134</v>
      </c>
      <c r="E110" s="30">
        <v>1</v>
      </c>
      <c r="F110" s="47">
        <v>0.9</v>
      </c>
      <c r="G110" s="32">
        <v>1.1000000000000001</v>
      </c>
      <c r="H110" s="31">
        <f t="shared" si="0"/>
        <v>1.0230000000000001</v>
      </c>
      <c r="I110" s="52">
        <f t="shared" si="1"/>
        <v>538.42105263157907</v>
      </c>
      <c r="J110" s="47">
        <v>0.9</v>
      </c>
      <c r="K110" s="46">
        <v>20.376916999999999</v>
      </c>
      <c r="L110" s="46">
        <v>81.304100000000005</v>
      </c>
      <c r="M110" s="48">
        <v>1</v>
      </c>
    </row>
    <row r="111" spans="2:13" ht="15.75">
      <c r="B111" s="55">
        <v>42</v>
      </c>
      <c r="C111" s="56" t="s">
        <v>77</v>
      </c>
      <c r="D111" s="59" t="s">
        <v>135</v>
      </c>
      <c r="E111" s="30">
        <v>1</v>
      </c>
      <c r="F111" s="47">
        <v>0.9</v>
      </c>
      <c r="G111" s="32">
        <v>1.1000000000000001</v>
      </c>
      <c r="H111" s="31">
        <f t="shared" si="0"/>
        <v>1.0230000000000001</v>
      </c>
      <c r="I111" s="52">
        <f t="shared" si="1"/>
        <v>538.42105263157907</v>
      </c>
      <c r="J111" s="47">
        <v>0.9</v>
      </c>
      <c r="K111" s="46">
        <v>20.382612999999999</v>
      </c>
      <c r="L111" s="46">
        <v>81.287035000000003</v>
      </c>
      <c r="M111" s="48">
        <v>1</v>
      </c>
    </row>
    <row r="112" spans="2:13" ht="15.75">
      <c r="B112" s="55">
        <v>43</v>
      </c>
      <c r="C112" s="56" t="s">
        <v>77</v>
      </c>
      <c r="D112" s="59" t="s">
        <v>136</v>
      </c>
      <c r="E112" s="30">
        <v>1</v>
      </c>
      <c r="F112" s="47">
        <v>0.9</v>
      </c>
      <c r="G112" s="32">
        <v>1.1000000000000001</v>
      </c>
      <c r="H112" s="31">
        <f t="shared" si="0"/>
        <v>1.0230000000000001</v>
      </c>
      <c r="I112" s="52">
        <f t="shared" si="1"/>
        <v>538.42105263157907</v>
      </c>
      <c r="J112" s="47">
        <v>0.9</v>
      </c>
      <c r="K112" s="46">
        <v>20.382714</v>
      </c>
      <c r="L112" s="46">
        <v>81.287040000000005</v>
      </c>
      <c r="M112" s="48">
        <v>1</v>
      </c>
    </row>
    <row r="113" spans="2:13" ht="15.75">
      <c r="B113" s="55">
        <v>44</v>
      </c>
      <c r="C113" s="56" t="s">
        <v>77</v>
      </c>
      <c r="D113" s="59" t="s">
        <v>137</v>
      </c>
      <c r="E113" s="30">
        <v>1</v>
      </c>
      <c r="F113" s="47">
        <v>0.9</v>
      </c>
      <c r="G113" s="32">
        <v>1.1000000000000001</v>
      </c>
      <c r="H113" s="31">
        <f t="shared" si="0"/>
        <v>1.0230000000000001</v>
      </c>
      <c r="I113" s="52">
        <f t="shared" si="1"/>
        <v>538.42105263157907</v>
      </c>
      <c r="J113" s="47">
        <v>0.9</v>
      </c>
      <c r="K113" s="46">
        <v>20.323447000000002</v>
      </c>
      <c r="L113" s="46">
        <v>81.267126000000005</v>
      </c>
      <c r="M113" s="48">
        <v>1</v>
      </c>
    </row>
    <row r="114" spans="2:13" ht="15.75">
      <c r="B114" s="55">
        <v>45</v>
      </c>
      <c r="C114" s="56" t="s">
        <v>77</v>
      </c>
      <c r="D114" s="59" t="s">
        <v>138</v>
      </c>
      <c r="E114" s="30">
        <v>1</v>
      </c>
      <c r="F114" s="47">
        <v>0.9</v>
      </c>
      <c r="G114" s="32">
        <v>1.1000000000000001</v>
      </c>
      <c r="H114" s="31">
        <f t="shared" si="0"/>
        <v>1.0230000000000001</v>
      </c>
      <c r="I114" s="52">
        <f t="shared" si="1"/>
        <v>538.42105263157907</v>
      </c>
      <c r="J114" s="47">
        <v>0.9</v>
      </c>
      <c r="K114" s="46">
        <v>20.323442</v>
      </c>
      <c r="L114" s="46">
        <v>81.267124999999993</v>
      </c>
      <c r="M114" s="48">
        <v>1</v>
      </c>
    </row>
    <row r="115" spans="2:13" ht="15.75">
      <c r="B115" s="55">
        <v>46</v>
      </c>
      <c r="C115" s="56" t="s">
        <v>77</v>
      </c>
      <c r="D115" s="59" t="s">
        <v>139</v>
      </c>
      <c r="E115" s="30">
        <v>1</v>
      </c>
      <c r="F115" s="47">
        <v>0.9</v>
      </c>
      <c r="G115" s="32">
        <v>1.1000000000000001</v>
      </c>
      <c r="H115" s="31">
        <f t="shared" si="0"/>
        <v>1.0230000000000001</v>
      </c>
      <c r="I115" s="52">
        <f t="shared" si="1"/>
        <v>538.42105263157907</v>
      </c>
      <c r="J115" s="47">
        <v>0.9</v>
      </c>
      <c r="K115" s="46">
        <v>20.361806999999999</v>
      </c>
      <c r="L115" s="46">
        <v>81.306408000000005</v>
      </c>
      <c r="M115" s="48">
        <v>1</v>
      </c>
    </row>
    <row r="116" spans="2:13" ht="15.75">
      <c r="B116" s="55">
        <v>47</v>
      </c>
      <c r="C116" s="56" t="s">
        <v>77</v>
      </c>
      <c r="D116" s="59" t="s">
        <v>140</v>
      </c>
      <c r="E116" s="30">
        <v>1</v>
      </c>
      <c r="F116" s="47">
        <v>0.9</v>
      </c>
      <c r="G116" s="32">
        <v>1.1000000000000001</v>
      </c>
      <c r="H116" s="31">
        <f t="shared" si="0"/>
        <v>1.0230000000000001</v>
      </c>
      <c r="I116" s="52">
        <f t="shared" si="1"/>
        <v>538.42105263157907</v>
      </c>
      <c r="J116" s="47">
        <v>0.9</v>
      </c>
      <c r="K116" s="46">
        <v>20.361757000000001</v>
      </c>
      <c r="L116" s="46">
        <v>81.307017000000002</v>
      </c>
      <c r="M116" s="48">
        <v>1</v>
      </c>
    </row>
    <row r="117" spans="2:13" ht="15.75">
      <c r="B117" s="55">
        <v>48</v>
      </c>
      <c r="C117" s="56" t="s">
        <v>77</v>
      </c>
      <c r="D117" s="59" t="s">
        <v>141</v>
      </c>
      <c r="E117" s="30">
        <v>1</v>
      </c>
      <c r="F117" s="47">
        <v>0.9</v>
      </c>
      <c r="G117" s="32">
        <v>1.1000000000000001</v>
      </c>
      <c r="H117" s="31">
        <f t="shared" si="0"/>
        <v>1.0230000000000001</v>
      </c>
      <c r="I117" s="52">
        <f t="shared" si="1"/>
        <v>538.42105263157907</v>
      </c>
      <c r="J117" s="47">
        <v>0.9</v>
      </c>
      <c r="K117" s="46">
        <v>20.363880000000002</v>
      </c>
      <c r="L117" s="46">
        <v>81.319518000000002</v>
      </c>
      <c r="M117" s="48">
        <v>1</v>
      </c>
    </row>
    <row r="118" spans="2:13" ht="15.75">
      <c r="B118" s="55">
        <v>49</v>
      </c>
      <c r="C118" s="56" t="s">
        <v>77</v>
      </c>
      <c r="D118" s="59" t="s">
        <v>142</v>
      </c>
      <c r="E118" s="30">
        <v>1</v>
      </c>
      <c r="F118" s="47">
        <v>0.9</v>
      </c>
      <c r="G118" s="32">
        <v>1.1000000000000001</v>
      </c>
      <c r="H118" s="31">
        <f t="shared" si="0"/>
        <v>1.0230000000000001</v>
      </c>
      <c r="I118" s="52">
        <f t="shared" si="1"/>
        <v>538.42105263157907</v>
      </c>
      <c r="J118" s="47">
        <v>0.9</v>
      </c>
      <c r="K118" s="46">
        <v>20.379002</v>
      </c>
      <c r="L118" s="46">
        <v>81.307451999999998</v>
      </c>
      <c r="M118" s="48">
        <v>1</v>
      </c>
    </row>
    <row r="119" spans="2:13" ht="15.75">
      <c r="B119" s="55">
        <v>50</v>
      </c>
      <c r="C119" s="56" t="s">
        <v>77</v>
      </c>
      <c r="D119" s="59" t="s">
        <v>143</v>
      </c>
      <c r="E119" s="30">
        <v>1</v>
      </c>
      <c r="F119" s="47">
        <v>0.9</v>
      </c>
      <c r="G119" s="32">
        <v>1.1000000000000001</v>
      </c>
      <c r="H119" s="31">
        <f t="shared" si="0"/>
        <v>1.0230000000000001</v>
      </c>
      <c r="I119" s="52">
        <f t="shared" si="1"/>
        <v>538.42105263157907</v>
      </c>
      <c r="J119" s="47">
        <v>0.9</v>
      </c>
      <c r="K119" s="46">
        <v>20.371431999999999</v>
      </c>
      <c r="L119" s="46">
        <v>81.316024999999996</v>
      </c>
      <c r="M119" s="48">
        <v>1</v>
      </c>
    </row>
    <row r="120" spans="2:13" ht="15.75">
      <c r="B120" s="55">
        <v>51</v>
      </c>
      <c r="C120" s="56" t="s">
        <v>77</v>
      </c>
      <c r="D120" s="57" t="s">
        <v>144</v>
      </c>
      <c r="E120" s="30">
        <v>1</v>
      </c>
      <c r="F120" s="47">
        <v>0.9</v>
      </c>
      <c r="G120" s="32">
        <v>1.1000000000000001</v>
      </c>
      <c r="H120" s="31">
        <f t="shared" si="0"/>
        <v>1.0230000000000001</v>
      </c>
      <c r="I120" s="52">
        <f t="shared" si="1"/>
        <v>538.42105263157907</v>
      </c>
      <c r="J120" s="47">
        <v>0.9</v>
      </c>
      <c r="K120" s="46">
        <v>20.37133</v>
      </c>
      <c r="L120" s="46">
        <v>81.316001</v>
      </c>
      <c r="M120" s="48">
        <v>1</v>
      </c>
    </row>
    <row r="121" spans="2:13" ht="15.75">
      <c r="B121" s="55">
        <v>52</v>
      </c>
      <c r="C121" s="56" t="s">
        <v>77</v>
      </c>
      <c r="D121" s="57" t="s">
        <v>145</v>
      </c>
      <c r="E121" s="30">
        <v>1</v>
      </c>
      <c r="F121" s="47">
        <v>0.9</v>
      </c>
      <c r="G121" s="32">
        <v>1.1000000000000001</v>
      </c>
      <c r="H121" s="31">
        <f t="shared" si="0"/>
        <v>1.0230000000000001</v>
      </c>
      <c r="I121" s="52">
        <f t="shared" si="1"/>
        <v>538.42105263157907</v>
      </c>
      <c r="J121" s="47">
        <v>0.9</v>
      </c>
      <c r="K121" s="46">
        <v>20.354505</v>
      </c>
      <c r="L121" s="46">
        <v>81.304079999999999</v>
      </c>
      <c r="M121" s="48">
        <v>1</v>
      </c>
    </row>
    <row r="122" spans="2:13" ht="15.75">
      <c r="B122" s="55">
        <v>53</v>
      </c>
      <c r="C122" s="56" t="s">
        <v>77</v>
      </c>
      <c r="D122" s="57" t="s">
        <v>146</v>
      </c>
      <c r="E122" s="30">
        <v>1</v>
      </c>
      <c r="F122" s="47">
        <v>0.9</v>
      </c>
      <c r="G122" s="32">
        <v>1.1000000000000001</v>
      </c>
      <c r="H122" s="31">
        <f t="shared" si="0"/>
        <v>1.0230000000000001</v>
      </c>
      <c r="I122" s="52">
        <f t="shared" si="1"/>
        <v>538.42105263157907</v>
      </c>
      <c r="J122" s="47">
        <v>0.9</v>
      </c>
      <c r="K122" s="46">
        <v>20.367062000000001</v>
      </c>
      <c r="L122" s="46">
        <v>81.310846999999995</v>
      </c>
      <c r="M122" s="48">
        <v>1</v>
      </c>
    </row>
    <row r="123" spans="2:13" ht="15.75">
      <c r="B123" s="55">
        <v>54</v>
      </c>
      <c r="C123" s="56" t="s">
        <v>77</v>
      </c>
      <c r="D123" s="57" t="s">
        <v>147</v>
      </c>
      <c r="E123" s="30">
        <v>1</v>
      </c>
      <c r="F123" s="47">
        <v>0.9</v>
      </c>
      <c r="G123" s="32">
        <v>1.1000000000000001</v>
      </c>
      <c r="H123" s="31">
        <f t="shared" si="0"/>
        <v>1.0230000000000001</v>
      </c>
      <c r="I123" s="52">
        <f t="shared" si="1"/>
        <v>538.42105263157907</v>
      </c>
      <c r="J123" s="47">
        <v>0.9</v>
      </c>
      <c r="K123" s="46">
        <v>20.367262</v>
      </c>
      <c r="L123" s="46">
        <v>81.310856999999999</v>
      </c>
      <c r="M123" s="48">
        <v>1</v>
      </c>
    </row>
    <row r="124" spans="2:13" ht="15.75">
      <c r="B124" s="55">
        <v>55</v>
      </c>
      <c r="C124" s="56" t="s">
        <v>77</v>
      </c>
      <c r="D124" s="57" t="s">
        <v>148</v>
      </c>
      <c r="E124" s="30">
        <v>1</v>
      </c>
      <c r="F124" s="47">
        <v>0.9</v>
      </c>
      <c r="G124" s="32">
        <v>1.1000000000000001</v>
      </c>
      <c r="H124" s="31">
        <f t="shared" si="0"/>
        <v>1.0230000000000001</v>
      </c>
      <c r="I124" s="52">
        <f t="shared" si="1"/>
        <v>538.42105263157907</v>
      </c>
      <c r="J124" s="47">
        <v>0.9</v>
      </c>
      <c r="K124" s="46">
        <v>20.369527000000001</v>
      </c>
      <c r="L124" s="46">
        <v>81.316888000000006</v>
      </c>
      <c r="M124" s="48">
        <v>1</v>
      </c>
    </row>
    <row r="125" spans="2:13" ht="15.75">
      <c r="B125" s="55">
        <v>56</v>
      </c>
      <c r="C125" s="56" t="s">
        <v>77</v>
      </c>
      <c r="D125" s="57" t="s">
        <v>149</v>
      </c>
      <c r="E125" s="30">
        <v>1</v>
      </c>
      <c r="F125" s="47">
        <v>0.9</v>
      </c>
      <c r="G125" s="32">
        <v>1.1000000000000001</v>
      </c>
      <c r="H125" s="31">
        <f t="shared" si="0"/>
        <v>1.0230000000000001</v>
      </c>
      <c r="I125" s="52">
        <f t="shared" si="1"/>
        <v>538.42105263157907</v>
      </c>
      <c r="J125" s="47">
        <v>0.9</v>
      </c>
      <c r="K125" s="46">
        <v>20.369520000000001</v>
      </c>
      <c r="L125" s="46">
        <v>81.316884999999999</v>
      </c>
      <c r="M125" s="48">
        <v>1</v>
      </c>
    </row>
    <row r="126" spans="2:13" ht="15.75">
      <c r="B126" s="55">
        <v>57</v>
      </c>
      <c r="C126" s="56" t="s">
        <v>77</v>
      </c>
      <c r="D126" s="57" t="s">
        <v>150</v>
      </c>
      <c r="E126" s="30">
        <v>1</v>
      </c>
      <c r="F126" s="47">
        <v>0.9</v>
      </c>
      <c r="G126" s="32">
        <v>1.1000000000000001</v>
      </c>
      <c r="H126" s="31">
        <f t="shared" si="0"/>
        <v>1.0230000000000001</v>
      </c>
      <c r="I126" s="52">
        <f t="shared" si="1"/>
        <v>538.42105263157907</v>
      </c>
      <c r="J126" s="47">
        <v>0.9</v>
      </c>
      <c r="K126" s="46">
        <v>20.369520000000001</v>
      </c>
      <c r="L126" s="46">
        <v>81.316884999999999</v>
      </c>
      <c r="M126" s="48">
        <v>1</v>
      </c>
    </row>
    <row r="127" spans="2:13" ht="15.75">
      <c r="B127" s="55">
        <v>58</v>
      </c>
      <c r="C127" s="56" t="s">
        <v>77</v>
      </c>
      <c r="D127" s="57" t="s">
        <v>151</v>
      </c>
      <c r="E127" s="30">
        <v>1</v>
      </c>
      <c r="F127" s="47">
        <v>0.9</v>
      </c>
      <c r="G127" s="32">
        <v>1.1000000000000001</v>
      </c>
      <c r="H127" s="31">
        <f t="shared" si="0"/>
        <v>1.0230000000000001</v>
      </c>
      <c r="I127" s="52">
        <f t="shared" si="1"/>
        <v>538.42105263157907</v>
      </c>
      <c r="J127" s="47">
        <v>0.9</v>
      </c>
      <c r="K127" s="46">
        <v>20.369520000000001</v>
      </c>
      <c r="L127" s="46">
        <v>81.326885000000004</v>
      </c>
      <c r="M127" s="48">
        <v>1</v>
      </c>
    </row>
    <row r="128" spans="2:13" ht="15.75">
      <c r="B128" s="55">
        <v>59</v>
      </c>
      <c r="C128" s="56" t="s">
        <v>77</v>
      </c>
      <c r="D128" s="57" t="s">
        <v>152</v>
      </c>
      <c r="E128" s="30">
        <v>1</v>
      </c>
      <c r="F128" s="47">
        <v>0.9</v>
      </c>
      <c r="G128" s="32">
        <v>1.1000000000000001</v>
      </c>
      <c r="H128" s="31">
        <f t="shared" si="0"/>
        <v>1.0230000000000001</v>
      </c>
      <c r="I128" s="52">
        <f t="shared" si="1"/>
        <v>538.42105263157907</v>
      </c>
      <c r="J128" s="47">
        <v>0.9</v>
      </c>
      <c r="K128" s="46">
        <v>20.369505</v>
      </c>
      <c r="L128" s="46">
        <v>81.316900000000004</v>
      </c>
      <c r="M128" s="48">
        <v>1</v>
      </c>
    </row>
    <row r="129" spans="2:13" ht="15.75">
      <c r="B129" s="55">
        <v>60</v>
      </c>
      <c r="C129" s="56" t="s">
        <v>77</v>
      </c>
      <c r="D129" s="57" t="s">
        <v>153</v>
      </c>
      <c r="E129" s="30">
        <v>1</v>
      </c>
      <c r="F129" s="47">
        <v>0.9</v>
      </c>
      <c r="G129" s="32">
        <v>1.1000000000000001</v>
      </c>
      <c r="H129" s="31">
        <f t="shared" si="0"/>
        <v>1.0230000000000001</v>
      </c>
      <c r="I129" s="52">
        <f t="shared" si="1"/>
        <v>538.42105263157907</v>
      </c>
      <c r="J129" s="47">
        <v>0.9</v>
      </c>
      <c r="K129" s="46">
        <v>20.369405</v>
      </c>
      <c r="L129" s="46">
        <v>81.36909</v>
      </c>
      <c r="M129" s="48">
        <v>1</v>
      </c>
    </row>
    <row r="130" spans="2:13" ht="15.75">
      <c r="B130" s="55">
        <v>61</v>
      </c>
      <c r="C130" s="56" t="s">
        <v>77</v>
      </c>
      <c r="D130" s="57" t="s">
        <v>154</v>
      </c>
      <c r="E130" s="30">
        <v>1</v>
      </c>
      <c r="F130" s="47">
        <v>0.9</v>
      </c>
      <c r="G130" s="32">
        <v>1.1000000000000001</v>
      </c>
      <c r="H130" s="31">
        <f t="shared" si="0"/>
        <v>1.0230000000000001</v>
      </c>
      <c r="I130" s="52">
        <f t="shared" si="1"/>
        <v>538.42105263157907</v>
      </c>
      <c r="J130" s="47">
        <v>0.9</v>
      </c>
      <c r="K130" s="46">
        <v>20.369505</v>
      </c>
      <c r="L130" s="46">
        <v>316905</v>
      </c>
      <c r="M130" s="48">
        <v>1</v>
      </c>
    </row>
    <row r="131" spans="2:13" ht="15.75">
      <c r="B131" s="55">
        <v>62</v>
      </c>
      <c r="C131" s="56" t="s">
        <v>77</v>
      </c>
      <c r="D131" s="57" t="s">
        <v>155</v>
      </c>
      <c r="E131" s="30">
        <v>1</v>
      </c>
      <c r="F131" s="47">
        <v>0.9</v>
      </c>
      <c r="G131" s="32">
        <v>1.1000000000000001</v>
      </c>
      <c r="H131" s="31">
        <f t="shared" si="0"/>
        <v>1.0230000000000001</v>
      </c>
      <c r="I131" s="52">
        <f t="shared" si="1"/>
        <v>538.42105263157907</v>
      </c>
      <c r="J131" s="47">
        <v>0.9</v>
      </c>
      <c r="K131" s="46">
        <v>20.368230000000001</v>
      </c>
      <c r="L131" s="46">
        <v>81.317454999999995</v>
      </c>
      <c r="M131" s="48">
        <v>1</v>
      </c>
    </row>
    <row r="132" spans="2:13" ht="15.75">
      <c r="B132" s="55">
        <v>63</v>
      </c>
      <c r="C132" s="56" t="s">
        <v>77</v>
      </c>
      <c r="D132" s="57" t="s">
        <v>156</v>
      </c>
      <c r="E132" s="30">
        <v>1</v>
      </c>
      <c r="F132" s="47">
        <v>0.9</v>
      </c>
      <c r="G132" s="32">
        <v>1.1000000000000001</v>
      </c>
      <c r="H132" s="31">
        <f t="shared" si="0"/>
        <v>1.0230000000000001</v>
      </c>
      <c r="I132" s="52">
        <f t="shared" si="1"/>
        <v>538.42105263157907</v>
      </c>
      <c r="J132" s="47">
        <v>0.9</v>
      </c>
      <c r="K132" s="46">
        <v>20.368272999999999</v>
      </c>
      <c r="L132" s="46">
        <v>81.317447000000001</v>
      </c>
      <c r="M132" s="48">
        <v>1</v>
      </c>
    </row>
    <row r="133" spans="2:13" ht="15.75">
      <c r="B133" s="55">
        <v>64</v>
      </c>
      <c r="C133" s="56" t="s">
        <v>77</v>
      </c>
      <c r="D133" s="57" t="s">
        <v>157</v>
      </c>
      <c r="E133" s="30">
        <v>1</v>
      </c>
      <c r="F133" s="47">
        <v>0.9</v>
      </c>
      <c r="G133" s="32">
        <v>1.1000000000000001</v>
      </c>
      <c r="H133" s="31">
        <f t="shared" si="0"/>
        <v>1.0230000000000001</v>
      </c>
      <c r="I133" s="52">
        <f t="shared" si="1"/>
        <v>538.42105263157907</v>
      </c>
      <c r="J133" s="47">
        <v>0.9</v>
      </c>
      <c r="K133" s="46">
        <v>20.368279999999999</v>
      </c>
      <c r="L133" s="46">
        <v>81.317436999999998</v>
      </c>
      <c r="M133" s="48">
        <v>1</v>
      </c>
    </row>
    <row r="134" spans="2:13" ht="15.75">
      <c r="B134" s="55">
        <v>65</v>
      </c>
      <c r="C134" s="56" t="s">
        <v>77</v>
      </c>
      <c r="D134" s="57" t="s">
        <v>158</v>
      </c>
      <c r="E134" s="30">
        <v>1</v>
      </c>
      <c r="F134" s="47">
        <v>0.9</v>
      </c>
      <c r="G134" s="32">
        <v>1.1000000000000001</v>
      </c>
      <c r="H134" s="31">
        <f t="shared" si="0"/>
        <v>1.0230000000000001</v>
      </c>
      <c r="I134" s="52">
        <f t="shared" si="1"/>
        <v>538.42105263157907</v>
      </c>
      <c r="J134" s="47">
        <v>0.9</v>
      </c>
      <c r="K134" s="46">
        <v>20.367402999999999</v>
      </c>
      <c r="L134" s="46">
        <v>81.314852000000002</v>
      </c>
      <c r="M134" s="48">
        <v>1</v>
      </c>
    </row>
    <row r="135" spans="2:13" ht="15.75">
      <c r="B135" s="55">
        <v>66</v>
      </c>
      <c r="C135" s="56" t="s">
        <v>77</v>
      </c>
      <c r="D135" s="57" t="s">
        <v>125</v>
      </c>
      <c r="E135" s="30">
        <v>1</v>
      </c>
      <c r="F135" s="47">
        <v>0.9</v>
      </c>
      <c r="G135" s="32">
        <v>1.1000000000000001</v>
      </c>
      <c r="H135" s="31">
        <f t="shared" ref="H135:H139" si="2">G135*0.93</f>
        <v>1.0230000000000001</v>
      </c>
      <c r="I135" s="52">
        <f t="shared" ref="I135:I165" si="3">H135*100000/190</f>
        <v>538.42105263157907</v>
      </c>
      <c r="J135" s="47">
        <v>0.9</v>
      </c>
      <c r="K135" s="46">
        <v>20.36646</v>
      </c>
      <c r="L135" s="46">
        <v>81.326016999999993</v>
      </c>
      <c r="M135" s="48">
        <v>1</v>
      </c>
    </row>
    <row r="136" spans="2:13" ht="15.75">
      <c r="B136" s="55">
        <v>67</v>
      </c>
      <c r="C136" s="56" t="s">
        <v>77</v>
      </c>
      <c r="D136" s="57" t="s">
        <v>122</v>
      </c>
      <c r="E136" s="30">
        <v>1</v>
      </c>
      <c r="F136" s="47">
        <v>0.9</v>
      </c>
      <c r="G136" s="32">
        <v>1.1000000000000001</v>
      </c>
      <c r="H136" s="31">
        <f t="shared" si="2"/>
        <v>1.0230000000000001</v>
      </c>
      <c r="I136" s="52">
        <f t="shared" si="3"/>
        <v>538.42105263157907</v>
      </c>
      <c r="J136" s="47">
        <v>0.9</v>
      </c>
      <c r="K136" s="46">
        <v>20.375882000000001</v>
      </c>
      <c r="L136" s="46">
        <v>81.325657000000007</v>
      </c>
      <c r="M136" s="48">
        <v>1</v>
      </c>
    </row>
    <row r="137" spans="2:13" ht="15.75">
      <c r="B137" s="55">
        <v>68</v>
      </c>
      <c r="C137" s="56" t="s">
        <v>77</v>
      </c>
      <c r="D137" s="57" t="s">
        <v>113</v>
      </c>
      <c r="E137" s="30">
        <v>1</v>
      </c>
      <c r="F137" s="47">
        <v>0.9</v>
      </c>
      <c r="G137" s="32">
        <v>1.1000000000000001</v>
      </c>
      <c r="H137" s="31">
        <f t="shared" si="2"/>
        <v>1.0230000000000001</v>
      </c>
      <c r="I137" s="52">
        <f t="shared" si="3"/>
        <v>538.42105263157907</v>
      </c>
      <c r="J137" s="47">
        <v>0.9</v>
      </c>
      <c r="K137" s="46">
        <v>20.375598</v>
      </c>
      <c r="L137" s="46">
        <v>81.324877999999998</v>
      </c>
      <c r="M137" s="48">
        <v>1</v>
      </c>
    </row>
    <row r="138" spans="2:13" ht="15.75">
      <c r="B138" s="55">
        <v>69</v>
      </c>
      <c r="C138" s="56" t="s">
        <v>77</v>
      </c>
      <c r="D138" s="57" t="s">
        <v>159</v>
      </c>
      <c r="E138" s="30">
        <v>1</v>
      </c>
      <c r="F138" s="47">
        <v>0.9</v>
      </c>
      <c r="G138" s="32">
        <v>1.1000000000000001</v>
      </c>
      <c r="H138" s="31">
        <f t="shared" si="2"/>
        <v>1.0230000000000001</v>
      </c>
      <c r="I138" s="52">
        <f t="shared" si="3"/>
        <v>538.42105263157907</v>
      </c>
      <c r="J138" s="47">
        <v>0.9</v>
      </c>
      <c r="K138" s="46">
        <v>20.389797000000002</v>
      </c>
      <c r="L138" s="46">
        <v>81.334956000000005</v>
      </c>
      <c r="M138" s="48">
        <v>1</v>
      </c>
    </row>
    <row r="139" spans="2:13" ht="15.75">
      <c r="B139" s="55">
        <v>70</v>
      </c>
      <c r="C139" s="56" t="s">
        <v>77</v>
      </c>
      <c r="D139" s="59" t="s">
        <v>160</v>
      </c>
      <c r="E139" s="30">
        <v>1</v>
      </c>
      <c r="F139" s="47">
        <v>0.9</v>
      </c>
      <c r="G139" s="32">
        <v>1.1000000000000001</v>
      </c>
      <c r="H139" s="31">
        <f t="shared" si="2"/>
        <v>1.0230000000000001</v>
      </c>
      <c r="I139" s="52">
        <f t="shared" si="3"/>
        <v>538.42105263157907</v>
      </c>
      <c r="J139" s="47">
        <v>0.9</v>
      </c>
      <c r="K139" s="46">
        <v>20.376427</v>
      </c>
      <c r="L139" s="46">
        <v>81.309645000000003</v>
      </c>
      <c r="M139" s="48">
        <v>1</v>
      </c>
    </row>
    <row r="140" spans="2:13" ht="15.75">
      <c r="B140" s="55">
        <v>71</v>
      </c>
      <c r="C140" s="59" t="s">
        <v>89</v>
      </c>
      <c r="D140" s="57" t="s">
        <v>105</v>
      </c>
      <c r="E140" s="30">
        <v>1</v>
      </c>
      <c r="F140" s="28">
        <v>1.2</v>
      </c>
      <c r="G140" s="32">
        <v>2.8</v>
      </c>
      <c r="H140" s="31">
        <f>G140*0.15</f>
        <v>0.42</v>
      </c>
      <c r="I140" s="52">
        <f t="shared" si="3"/>
        <v>221.05263157894737</v>
      </c>
      <c r="J140" s="67">
        <v>1.2</v>
      </c>
      <c r="K140" s="46">
        <v>20361748</v>
      </c>
      <c r="L140" s="46">
        <v>81.328317999999996</v>
      </c>
      <c r="M140" s="48">
        <v>1</v>
      </c>
    </row>
    <row r="141" spans="2:13" ht="15.75">
      <c r="B141" s="55">
        <v>72</v>
      </c>
      <c r="C141" s="59" t="s">
        <v>90</v>
      </c>
      <c r="D141" s="57" t="s">
        <v>121</v>
      </c>
      <c r="E141" s="30">
        <v>1</v>
      </c>
      <c r="F141" s="28" t="s">
        <v>190</v>
      </c>
      <c r="G141" s="32">
        <v>0.51</v>
      </c>
      <c r="H141" s="31">
        <f>G141*0.15</f>
        <v>7.6499999999999999E-2</v>
      </c>
      <c r="I141" s="52">
        <f t="shared" si="3"/>
        <v>40.263157894736842</v>
      </c>
      <c r="J141" s="60" t="s">
        <v>87</v>
      </c>
      <c r="K141" s="46">
        <v>20.370021999999999</v>
      </c>
      <c r="L141" s="46">
        <v>81.319609999999997</v>
      </c>
      <c r="M141" s="48">
        <v>1</v>
      </c>
    </row>
    <row r="142" spans="2:13" ht="15.75">
      <c r="B142" s="55">
        <v>73</v>
      </c>
      <c r="C142" s="59" t="s">
        <v>90</v>
      </c>
      <c r="D142" s="57" t="s">
        <v>161</v>
      </c>
      <c r="E142" s="30">
        <v>1</v>
      </c>
      <c r="F142" s="28" t="s">
        <v>190</v>
      </c>
      <c r="G142" s="32">
        <v>0.51</v>
      </c>
      <c r="H142" s="31">
        <f t="shared" ref="H142:H162" si="4">G142*0.15</f>
        <v>7.6499999999999999E-2</v>
      </c>
      <c r="I142" s="52">
        <f t="shared" si="3"/>
        <v>40.263157894736842</v>
      </c>
      <c r="J142" s="60" t="s">
        <v>87</v>
      </c>
      <c r="K142" s="46">
        <v>20.368279999999999</v>
      </c>
      <c r="L142" s="46">
        <v>81.317445000000006</v>
      </c>
      <c r="M142" s="48">
        <v>1</v>
      </c>
    </row>
    <row r="143" spans="2:13" ht="15.75">
      <c r="B143" s="55">
        <v>74</v>
      </c>
      <c r="C143" s="59" t="s">
        <v>90</v>
      </c>
      <c r="D143" s="57" t="s">
        <v>162</v>
      </c>
      <c r="E143" s="30">
        <v>1</v>
      </c>
      <c r="F143" s="28" t="s">
        <v>190</v>
      </c>
      <c r="G143" s="32">
        <v>0.51</v>
      </c>
      <c r="H143" s="31">
        <f t="shared" si="4"/>
        <v>7.6499999999999999E-2</v>
      </c>
      <c r="I143" s="52">
        <f t="shared" si="3"/>
        <v>40.263157894736842</v>
      </c>
      <c r="J143" s="60" t="s">
        <v>87</v>
      </c>
      <c r="K143" s="46">
        <v>20.368289999999998</v>
      </c>
      <c r="L143" s="46">
        <v>81.317437999999996</v>
      </c>
      <c r="M143" s="48">
        <v>1</v>
      </c>
    </row>
    <row r="144" spans="2:13" ht="15.75">
      <c r="B144" s="55">
        <v>75</v>
      </c>
      <c r="C144" s="59" t="s">
        <v>90</v>
      </c>
      <c r="D144" s="57" t="s">
        <v>163</v>
      </c>
      <c r="E144" s="30">
        <v>1</v>
      </c>
      <c r="F144" s="28" t="s">
        <v>190</v>
      </c>
      <c r="G144" s="32">
        <v>0.51</v>
      </c>
      <c r="H144" s="31">
        <f t="shared" si="4"/>
        <v>7.6499999999999999E-2</v>
      </c>
      <c r="I144" s="52">
        <f t="shared" si="3"/>
        <v>40.263157894736842</v>
      </c>
      <c r="J144" s="60" t="s">
        <v>87</v>
      </c>
      <c r="K144" s="46">
        <v>20.371062999999999</v>
      </c>
      <c r="L144" s="46">
        <v>81.321839999999995</v>
      </c>
      <c r="M144" s="48">
        <v>1</v>
      </c>
    </row>
    <row r="145" spans="2:13" ht="15.75">
      <c r="B145" s="55">
        <v>76</v>
      </c>
      <c r="C145" s="59" t="s">
        <v>90</v>
      </c>
      <c r="D145" s="57" t="s">
        <v>164</v>
      </c>
      <c r="E145" s="30">
        <v>1</v>
      </c>
      <c r="F145" s="28" t="s">
        <v>190</v>
      </c>
      <c r="G145" s="32">
        <v>0.51</v>
      </c>
      <c r="H145" s="31">
        <f t="shared" si="4"/>
        <v>7.6499999999999999E-2</v>
      </c>
      <c r="I145" s="52">
        <f t="shared" si="3"/>
        <v>40.263157894736842</v>
      </c>
      <c r="J145" s="60" t="s">
        <v>87</v>
      </c>
      <c r="K145" s="46">
        <v>20.367272</v>
      </c>
      <c r="L145" s="46">
        <v>81.327719999999999</v>
      </c>
      <c r="M145" s="48">
        <v>1</v>
      </c>
    </row>
    <row r="146" spans="2:13" ht="15.75">
      <c r="B146" s="55">
        <v>77</v>
      </c>
      <c r="C146" s="59" t="s">
        <v>90</v>
      </c>
      <c r="D146" s="57" t="s">
        <v>165</v>
      </c>
      <c r="E146" s="30">
        <v>1</v>
      </c>
      <c r="F146" s="28" t="s">
        <v>190</v>
      </c>
      <c r="G146" s="32">
        <v>0.51</v>
      </c>
      <c r="H146" s="31">
        <f t="shared" si="4"/>
        <v>7.6499999999999999E-2</v>
      </c>
      <c r="I146" s="52">
        <f t="shared" si="3"/>
        <v>40.263157894736842</v>
      </c>
      <c r="J146" s="60" t="s">
        <v>87</v>
      </c>
      <c r="K146" s="46">
        <v>20.3682272</v>
      </c>
      <c r="L146" s="46">
        <v>81.317458000000002</v>
      </c>
      <c r="M146" s="48">
        <v>1</v>
      </c>
    </row>
    <row r="147" spans="2:13" ht="15.75">
      <c r="B147" s="55">
        <v>78</v>
      </c>
      <c r="C147" s="59" t="s">
        <v>90</v>
      </c>
      <c r="D147" s="57" t="s">
        <v>166</v>
      </c>
      <c r="E147" s="30">
        <v>1</v>
      </c>
      <c r="F147" s="28" t="s">
        <v>190</v>
      </c>
      <c r="G147" s="32">
        <v>0.51</v>
      </c>
      <c r="H147" s="31">
        <f t="shared" si="4"/>
        <v>7.6499999999999999E-2</v>
      </c>
      <c r="I147" s="52">
        <f t="shared" si="3"/>
        <v>40.263157894736842</v>
      </c>
      <c r="J147" s="60" t="s">
        <v>87</v>
      </c>
      <c r="K147" s="46">
        <v>20.368272000000001</v>
      </c>
      <c r="L147" s="46">
        <v>81.317458000000002</v>
      </c>
      <c r="M147" s="48">
        <v>1</v>
      </c>
    </row>
    <row r="148" spans="2:13" ht="15.75">
      <c r="B148" s="55">
        <v>79</v>
      </c>
      <c r="C148" s="59" t="s">
        <v>90</v>
      </c>
      <c r="D148" s="57" t="s">
        <v>167</v>
      </c>
      <c r="E148" s="30">
        <v>1</v>
      </c>
      <c r="F148" s="28" t="s">
        <v>190</v>
      </c>
      <c r="G148" s="32">
        <v>0.51</v>
      </c>
      <c r="H148" s="31">
        <f t="shared" si="4"/>
        <v>7.6499999999999999E-2</v>
      </c>
      <c r="I148" s="52">
        <f t="shared" si="3"/>
        <v>40.263157894736842</v>
      </c>
      <c r="J148" s="60" t="s">
        <v>87</v>
      </c>
      <c r="K148" s="46">
        <v>20.375032000000001</v>
      </c>
      <c r="L148" s="46">
        <v>81.315269999999998</v>
      </c>
      <c r="M148" s="48">
        <v>1</v>
      </c>
    </row>
    <row r="149" spans="2:13" ht="15.75">
      <c r="B149" s="55">
        <v>80</v>
      </c>
      <c r="C149" s="59" t="s">
        <v>90</v>
      </c>
      <c r="D149" s="57" t="s">
        <v>168</v>
      </c>
      <c r="E149" s="30">
        <v>1</v>
      </c>
      <c r="F149" s="28" t="s">
        <v>190</v>
      </c>
      <c r="G149" s="32">
        <v>0.51</v>
      </c>
      <c r="H149" s="31">
        <f t="shared" si="4"/>
        <v>7.6499999999999999E-2</v>
      </c>
      <c r="I149" s="52">
        <f t="shared" si="3"/>
        <v>40.263157894736842</v>
      </c>
      <c r="J149" s="60" t="s">
        <v>87</v>
      </c>
      <c r="K149" s="46">
        <v>20.375032000000001</v>
      </c>
      <c r="L149" s="46">
        <v>81.526700000000005</v>
      </c>
      <c r="M149" s="48">
        <v>1</v>
      </c>
    </row>
    <row r="150" spans="2:13" ht="15.75">
      <c r="B150" s="55">
        <v>81</v>
      </c>
      <c r="C150" s="59" t="s">
        <v>90</v>
      </c>
      <c r="D150" s="57" t="s">
        <v>169</v>
      </c>
      <c r="E150" s="30">
        <v>1</v>
      </c>
      <c r="F150" s="28" t="s">
        <v>190</v>
      </c>
      <c r="G150" s="32">
        <v>0.51</v>
      </c>
      <c r="H150" s="31">
        <f t="shared" si="4"/>
        <v>7.6499999999999999E-2</v>
      </c>
      <c r="I150" s="52">
        <f t="shared" si="3"/>
        <v>40.263157894736842</v>
      </c>
      <c r="J150" s="60" t="s">
        <v>87</v>
      </c>
      <c r="K150" s="46">
        <v>20.375022000000001</v>
      </c>
      <c r="L150" s="46">
        <v>81.315335000000005</v>
      </c>
      <c r="M150" s="48">
        <v>1</v>
      </c>
    </row>
    <row r="151" spans="2:13" ht="15.75">
      <c r="B151" s="55">
        <v>82</v>
      </c>
      <c r="C151" s="59" t="s">
        <v>90</v>
      </c>
      <c r="D151" s="57" t="s">
        <v>170</v>
      </c>
      <c r="E151" s="30">
        <v>1</v>
      </c>
      <c r="F151" s="28" t="s">
        <v>190</v>
      </c>
      <c r="G151" s="32">
        <v>0.51</v>
      </c>
      <c r="H151" s="31">
        <f t="shared" si="4"/>
        <v>7.6499999999999999E-2</v>
      </c>
      <c r="I151" s="52">
        <f t="shared" si="3"/>
        <v>40.263157894736842</v>
      </c>
      <c r="J151" s="60" t="s">
        <v>87</v>
      </c>
      <c r="K151" s="46">
        <v>20.375032000000001</v>
      </c>
      <c r="L151" s="46">
        <v>81.315349999999995</v>
      </c>
      <c r="M151" s="48">
        <v>1</v>
      </c>
    </row>
    <row r="152" spans="2:13" ht="15.75">
      <c r="B152" s="55">
        <v>83</v>
      </c>
      <c r="C152" s="59" t="s">
        <v>90</v>
      </c>
      <c r="D152" s="57" t="s">
        <v>171</v>
      </c>
      <c r="E152" s="30">
        <v>1</v>
      </c>
      <c r="F152" s="28" t="s">
        <v>190</v>
      </c>
      <c r="G152" s="32">
        <v>0.51</v>
      </c>
      <c r="H152" s="31">
        <f t="shared" si="4"/>
        <v>7.6499999999999999E-2</v>
      </c>
      <c r="I152" s="52">
        <f t="shared" si="3"/>
        <v>40.263157894736842</v>
      </c>
      <c r="J152" s="60" t="s">
        <v>87</v>
      </c>
      <c r="K152" s="46">
        <v>20.375022000000001</v>
      </c>
      <c r="L152" s="46">
        <v>81.315359999999998</v>
      </c>
      <c r="M152" s="30">
        <v>1</v>
      </c>
    </row>
    <row r="153" spans="2:13" ht="15.75">
      <c r="B153" s="55">
        <v>84</v>
      </c>
      <c r="C153" s="59" t="s">
        <v>90</v>
      </c>
      <c r="D153" s="57" t="s">
        <v>172</v>
      </c>
      <c r="E153" s="30">
        <v>1</v>
      </c>
      <c r="F153" s="28" t="s">
        <v>190</v>
      </c>
      <c r="G153" s="32">
        <v>0.51</v>
      </c>
      <c r="H153" s="31">
        <f t="shared" si="4"/>
        <v>7.6499999999999999E-2</v>
      </c>
      <c r="I153" s="52">
        <f t="shared" si="3"/>
        <v>40.263157894736842</v>
      </c>
      <c r="J153" s="60" t="s">
        <v>87</v>
      </c>
      <c r="K153" s="46">
        <v>20.375015000000001</v>
      </c>
      <c r="L153" s="46">
        <v>81.315372999999994</v>
      </c>
      <c r="M153" s="30">
        <v>1</v>
      </c>
    </row>
    <row r="154" spans="2:13" ht="15.75">
      <c r="B154" s="55">
        <v>85</v>
      </c>
      <c r="C154" s="59" t="s">
        <v>90</v>
      </c>
      <c r="D154" s="57" t="s">
        <v>173</v>
      </c>
      <c r="E154" s="30">
        <v>1</v>
      </c>
      <c r="F154" s="28" t="s">
        <v>190</v>
      </c>
      <c r="G154" s="32">
        <v>0.51</v>
      </c>
      <c r="H154" s="31">
        <f t="shared" si="4"/>
        <v>7.6499999999999999E-2</v>
      </c>
      <c r="I154" s="52">
        <f t="shared" si="3"/>
        <v>40.263157894736842</v>
      </c>
      <c r="J154" s="60" t="s">
        <v>87</v>
      </c>
      <c r="K154" s="46">
        <v>20.375019999999999</v>
      </c>
      <c r="L154" s="46">
        <v>81.315399999999997</v>
      </c>
      <c r="M154" s="30">
        <v>1</v>
      </c>
    </row>
    <row r="155" spans="2:13" ht="15.75">
      <c r="B155" s="55">
        <v>86</v>
      </c>
      <c r="C155" s="59" t="s">
        <v>91</v>
      </c>
      <c r="D155" s="57" t="s">
        <v>174</v>
      </c>
      <c r="E155" s="30">
        <v>1</v>
      </c>
      <c r="F155" s="28" t="s">
        <v>191</v>
      </c>
      <c r="G155" s="32">
        <v>0.12</v>
      </c>
      <c r="H155" s="31">
        <f t="shared" si="4"/>
        <v>1.7999999999999999E-2</v>
      </c>
      <c r="I155" s="52">
        <f t="shared" si="3"/>
        <v>9.473684210526315</v>
      </c>
      <c r="J155" s="60" t="s">
        <v>87</v>
      </c>
      <c r="K155" s="46">
        <v>20.379003999999998</v>
      </c>
      <c r="L155" s="46">
        <v>81.379519999999999</v>
      </c>
      <c r="M155" s="30">
        <v>1</v>
      </c>
    </row>
    <row r="156" spans="2:13" ht="15.75">
      <c r="B156" s="55">
        <v>87</v>
      </c>
      <c r="C156" s="59" t="s">
        <v>91</v>
      </c>
      <c r="D156" s="57" t="s">
        <v>175</v>
      </c>
      <c r="E156" s="30">
        <v>1</v>
      </c>
      <c r="F156" s="28" t="s">
        <v>191</v>
      </c>
      <c r="G156" s="32">
        <v>0.12</v>
      </c>
      <c r="H156" s="31">
        <f t="shared" si="4"/>
        <v>1.7999999999999999E-2</v>
      </c>
      <c r="I156" s="52">
        <f t="shared" si="3"/>
        <v>9.473684210526315</v>
      </c>
      <c r="J156" s="60" t="s">
        <v>87</v>
      </c>
      <c r="K156" s="46">
        <v>20.379078</v>
      </c>
      <c r="L156" s="46">
        <v>81.307389999999998</v>
      </c>
      <c r="M156" s="30">
        <v>1</v>
      </c>
    </row>
    <row r="157" spans="2:13" ht="15.75">
      <c r="B157" s="55">
        <v>88</v>
      </c>
      <c r="C157" s="59" t="s">
        <v>92</v>
      </c>
      <c r="D157" s="57" t="s">
        <v>176</v>
      </c>
      <c r="E157" s="30">
        <v>1</v>
      </c>
      <c r="F157" s="28" t="s">
        <v>191</v>
      </c>
      <c r="G157" s="32">
        <v>3.5000000000000003E-2</v>
      </c>
      <c r="H157" s="31">
        <f t="shared" si="4"/>
        <v>5.2500000000000003E-3</v>
      </c>
      <c r="I157" s="52">
        <f t="shared" si="3"/>
        <v>2.763157894736842</v>
      </c>
      <c r="J157" s="60" t="s">
        <v>87</v>
      </c>
      <c r="K157" s="46">
        <v>20.378872000000001</v>
      </c>
      <c r="L157" s="46">
        <v>81.308057000000005</v>
      </c>
      <c r="M157" s="30">
        <v>1</v>
      </c>
    </row>
    <row r="158" spans="2:13" ht="15.75">
      <c r="B158" s="55">
        <v>89</v>
      </c>
      <c r="C158" s="59" t="s">
        <v>93</v>
      </c>
      <c r="D158" s="57" t="s">
        <v>177</v>
      </c>
      <c r="E158" s="30">
        <v>1</v>
      </c>
      <c r="F158" s="28" t="s">
        <v>190</v>
      </c>
      <c r="G158" s="32">
        <v>0.52</v>
      </c>
      <c r="H158" s="31">
        <f t="shared" si="4"/>
        <v>7.8E-2</v>
      </c>
      <c r="I158" s="52">
        <f t="shared" si="3"/>
        <v>41.05263157894737</v>
      </c>
      <c r="J158" s="60" t="s">
        <v>87</v>
      </c>
      <c r="K158" s="46">
        <v>20.378872000000001</v>
      </c>
      <c r="L158" s="46">
        <v>81.307680000000005</v>
      </c>
      <c r="M158" s="30">
        <v>1</v>
      </c>
    </row>
    <row r="159" spans="2:13" ht="15.75">
      <c r="B159" s="55">
        <v>90</v>
      </c>
      <c r="C159" s="59" t="s">
        <v>93</v>
      </c>
      <c r="D159" s="57" t="s">
        <v>178</v>
      </c>
      <c r="E159" s="30">
        <v>1</v>
      </c>
      <c r="F159" s="28" t="s">
        <v>190</v>
      </c>
      <c r="G159" s="32">
        <v>0.52</v>
      </c>
      <c r="H159" s="31">
        <f t="shared" si="4"/>
        <v>7.8E-2</v>
      </c>
      <c r="I159" s="52">
        <f t="shared" si="3"/>
        <v>41.05263157894737</v>
      </c>
      <c r="J159" s="60" t="s">
        <v>87</v>
      </c>
      <c r="K159" s="46">
        <v>20.378070000000001</v>
      </c>
      <c r="L159" s="46">
        <v>81.307563000000002</v>
      </c>
      <c r="M159" s="30">
        <v>1</v>
      </c>
    </row>
    <row r="160" spans="2:13" ht="15.75">
      <c r="B160" s="55">
        <v>91</v>
      </c>
      <c r="C160" s="59" t="s">
        <v>93</v>
      </c>
      <c r="D160" s="57" t="s">
        <v>179</v>
      </c>
      <c r="E160" s="30">
        <v>1</v>
      </c>
      <c r="F160" s="28" t="s">
        <v>190</v>
      </c>
      <c r="G160" s="32">
        <v>0.52</v>
      </c>
      <c r="H160" s="31">
        <f t="shared" si="4"/>
        <v>7.8E-2</v>
      </c>
      <c r="I160" s="52">
        <f t="shared" si="3"/>
        <v>41.05263157894737</v>
      </c>
      <c r="J160" s="60" t="s">
        <v>87</v>
      </c>
      <c r="K160" s="46">
        <v>20.375022000000001</v>
      </c>
      <c r="L160" s="46">
        <v>81.315393</v>
      </c>
      <c r="M160" s="30">
        <v>1</v>
      </c>
    </row>
    <row r="161" spans="2:13" ht="15.75">
      <c r="B161" s="55">
        <v>92</v>
      </c>
      <c r="C161" s="59" t="s">
        <v>93</v>
      </c>
      <c r="D161" s="59" t="s">
        <v>180</v>
      </c>
      <c r="E161" s="30">
        <v>1</v>
      </c>
      <c r="F161" s="28" t="s">
        <v>190</v>
      </c>
      <c r="G161" s="32">
        <v>0.52</v>
      </c>
      <c r="H161" s="31">
        <f t="shared" si="4"/>
        <v>7.8E-2</v>
      </c>
      <c r="I161" s="52">
        <f t="shared" si="3"/>
        <v>41.05263157894737</v>
      </c>
      <c r="J161" s="60" t="s">
        <v>87</v>
      </c>
      <c r="K161" s="46">
        <v>20.378933</v>
      </c>
      <c r="L161" s="46">
        <v>81.307722999999996</v>
      </c>
      <c r="M161" s="30">
        <v>1</v>
      </c>
    </row>
    <row r="162" spans="2:13" ht="15.75">
      <c r="B162" s="55">
        <v>93</v>
      </c>
      <c r="C162" s="59" t="s">
        <v>94</v>
      </c>
      <c r="D162" s="59" t="s">
        <v>181</v>
      </c>
      <c r="E162" s="30">
        <v>1</v>
      </c>
      <c r="F162" s="28" t="s">
        <v>190</v>
      </c>
      <c r="G162" s="32">
        <v>0.43</v>
      </c>
      <c r="H162" s="31">
        <f t="shared" si="4"/>
        <v>6.4500000000000002E-2</v>
      </c>
      <c r="I162" s="52">
        <f t="shared" si="3"/>
        <v>33.94736842105263</v>
      </c>
      <c r="J162" s="60" t="s">
        <v>87</v>
      </c>
      <c r="K162" s="46">
        <v>20.37894</v>
      </c>
      <c r="L162" s="46">
        <v>81.307497999999995</v>
      </c>
      <c r="M162" s="30">
        <v>1</v>
      </c>
    </row>
    <row r="163" spans="2:13" ht="15">
      <c r="B163" s="55">
        <v>94</v>
      </c>
      <c r="C163" s="59" t="s">
        <v>88</v>
      </c>
      <c r="D163" s="57" t="s">
        <v>129</v>
      </c>
      <c r="E163" s="30">
        <v>1</v>
      </c>
      <c r="F163" s="26" t="s">
        <v>182</v>
      </c>
      <c r="G163" s="32">
        <v>10</v>
      </c>
      <c r="H163" s="31">
        <f t="shared" ref="H163:H165" si="5">G163*0.93</f>
        <v>9.3000000000000007</v>
      </c>
      <c r="I163" s="52">
        <f t="shared" si="3"/>
        <v>4894.7368421052633</v>
      </c>
      <c r="J163" s="53">
        <v>22.65</v>
      </c>
      <c r="K163" s="48">
        <v>20</v>
      </c>
      <c r="L163" s="48">
        <v>81</v>
      </c>
      <c r="M163" s="48">
        <v>1</v>
      </c>
    </row>
    <row r="164" spans="2:13" ht="15">
      <c r="B164" s="55">
        <v>95</v>
      </c>
      <c r="C164" s="59" t="s">
        <v>88</v>
      </c>
      <c r="D164" s="57" t="s">
        <v>130</v>
      </c>
      <c r="E164" s="30">
        <v>1</v>
      </c>
      <c r="F164" s="26" t="s">
        <v>182</v>
      </c>
      <c r="G164" s="32">
        <v>10</v>
      </c>
      <c r="H164" s="31">
        <f t="shared" si="5"/>
        <v>9.3000000000000007</v>
      </c>
      <c r="I164" s="52">
        <f t="shared" si="3"/>
        <v>4894.7368421052633</v>
      </c>
      <c r="J164" s="53">
        <v>22.65</v>
      </c>
      <c r="K164" s="48">
        <v>20</v>
      </c>
      <c r="L164" s="48">
        <v>81</v>
      </c>
      <c r="M164" s="48">
        <v>1</v>
      </c>
    </row>
    <row r="165" spans="2:13" ht="15">
      <c r="B165" s="55">
        <v>96</v>
      </c>
      <c r="C165" s="59" t="s">
        <v>88</v>
      </c>
      <c r="D165" s="57" t="s">
        <v>131</v>
      </c>
      <c r="E165" s="30">
        <v>1</v>
      </c>
      <c r="F165" s="26" t="s">
        <v>182</v>
      </c>
      <c r="G165" s="32">
        <v>10</v>
      </c>
      <c r="H165" s="31">
        <f t="shared" si="5"/>
        <v>9.3000000000000007</v>
      </c>
      <c r="I165" s="52">
        <f t="shared" si="3"/>
        <v>4894.7368421052633</v>
      </c>
      <c r="J165" s="53">
        <v>22.65</v>
      </c>
      <c r="K165" s="48">
        <v>20.363948000000001</v>
      </c>
      <c r="L165" s="48">
        <v>81.319361999999998</v>
      </c>
      <c r="M165" s="48">
        <v>1</v>
      </c>
    </row>
    <row r="166" spans="2:13" ht="15">
      <c r="B166" s="55">
        <v>97</v>
      </c>
      <c r="C166" s="61" t="s">
        <v>192</v>
      </c>
      <c r="D166" s="62" t="s">
        <v>194</v>
      </c>
      <c r="E166" s="30">
        <v>1</v>
      </c>
      <c r="F166" s="26" t="s">
        <v>78</v>
      </c>
      <c r="G166" s="29">
        <v>2.74</v>
      </c>
      <c r="H166" s="31">
        <f t="shared" ref="H166:H186" si="6">G166*0.93</f>
        <v>2.5482000000000005</v>
      </c>
      <c r="I166" s="52">
        <f t="shared" ref="I166:I186" si="7">H166*100000/190</f>
        <v>1341.1578947368423</v>
      </c>
      <c r="J166" s="53">
        <v>3.73</v>
      </c>
      <c r="K166" s="48">
        <v>20</v>
      </c>
      <c r="L166" s="48">
        <v>81</v>
      </c>
      <c r="M166" s="48">
        <v>1</v>
      </c>
    </row>
    <row r="167" spans="2:13" ht="15">
      <c r="B167" s="55">
        <v>98</v>
      </c>
      <c r="C167" s="61" t="s">
        <v>192</v>
      </c>
      <c r="D167" s="68" t="s">
        <v>195</v>
      </c>
      <c r="E167" s="30">
        <v>1</v>
      </c>
      <c r="F167" s="26" t="s">
        <v>78</v>
      </c>
      <c r="G167" s="29">
        <v>2.74</v>
      </c>
      <c r="H167" s="31">
        <f t="shared" si="6"/>
        <v>2.5482000000000005</v>
      </c>
      <c r="I167" s="52">
        <f t="shared" si="7"/>
        <v>1341.1578947368423</v>
      </c>
      <c r="J167" s="53">
        <v>3.73</v>
      </c>
      <c r="K167" s="48">
        <v>20.388121999999999</v>
      </c>
      <c r="L167" s="48">
        <v>81.338393999999994</v>
      </c>
      <c r="M167" s="48">
        <v>1</v>
      </c>
    </row>
    <row r="168" spans="2:13" ht="15">
      <c r="B168" s="55">
        <v>99</v>
      </c>
      <c r="C168" s="61" t="s">
        <v>192</v>
      </c>
      <c r="D168" s="68" t="s">
        <v>196</v>
      </c>
      <c r="E168" s="30">
        <v>1</v>
      </c>
      <c r="F168" s="26" t="s">
        <v>78</v>
      </c>
      <c r="G168" s="29">
        <v>2.74</v>
      </c>
      <c r="H168" s="31">
        <f t="shared" si="6"/>
        <v>2.5482000000000005</v>
      </c>
      <c r="I168" s="52">
        <f t="shared" si="7"/>
        <v>1341.1578947368423</v>
      </c>
      <c r="J168" s="53">
        <v>3.73</v>
      </c>
      <c r="K168" s="48">
        <v>20.376774999999999</v>
      </c>
      <c r="L168" s="48">
        <v>81.318524999999994</v>
      </c>
      <c r="M168" s="48">
        <v>1</v>
      </c>
    </row>
    <row r="169" spans="2:13" ht="15">
      <c r="B169" s="55">
        <v>100</v>
      </c>
      <c r="C169" s="61" t="s">
        <v>192</v>
      </c>
      <c r="D169" s="62" t="s">
        <v>197</v>
      </c>
      <c r="E169" s="30">
        <v>1</v>
      </c>
      <c r="F169" s="26" t="s">
        <v>78</v>
      </c>
      <c r="G169" s="29">
        <v>2.74</v>
      </c>
      <c r="H169" s="31">
        <f t="shared" si="6"/>
        <v>2.5482000000000005</v>
      </c>
      <c r="I169" s="52">
        <f t="shared" si="7"/>
        <v>1341.1578947368423</v>
      </c>
      <c r="J169" s="53">
        <v>3.73</v>
      </c>
      <c r="K169" s="48">
        <v>20</v>
      </c>
      <c r="L169" s="48">
        <v>81</v>
      </c>
      <c r="M169" s="48">
        <v>1</v>
      </c>
    </row>
    <row r="170" spans="2:13" ht="15">
      <c r="B170" s="55">
        <v>101</v>
      </c>
      <c r="C170" s="61" t="s">
        <v>192</v>
      </c>
      <c r="D170" s="62" t="s">
        <v>197</v>
      </c>
      <c r="E170" s="30">
        <v>1</v>
      </c>
      <c r="F170" s="26" t="s">
        <v>78</v>
      </c>
      <c r="G170" s="29">
        <v>2.74</v>
      </c>
      <c r="H170" s="31">
        <f t="shared" si="6"/>
        <v>2.5482000000000005</v>
      </c>
      <c r="I170" s="52">
        <f t="shared" si="7"/>
        <v>1341.1578947368423</v>
      </c>
      <c r="J170" s="53">
        <v>3.73</v>
      </c>
      <c r="K170" s="48">
        <v>20.367550000000001</v>
      </c>
      <c r="L170" s="48">
        <v>81.317747999999995</v>
      </c>
      <c r="M170" s="48">
        <v>1</v>
      </c>
    </row>
    <row r="171" spans="2:13" ht="15.75">
      <c r="B171" s="55">
        <v>102</v>
      </c>
      <c r="C171" s="61" t="s">
        <v>192</v>
      </c>
      <c r="D171" s="69" t="s">
        <v>198</v>
      </c>
      <c r="E171" s="30">
        <v>1</v>
      </c>
      <c r="F171" s="26" t="s">
        <v>78</v>
      </c>
      <c r="G171" s="29">
        <v>2.74</v>
      </c>
      <c r="H171" s="31">
        <f t="shared" si="6"/>
        <v>2.5482000000000005</v>
      </c>
      <c r="I171" s="52">
        <f t="shared" si="7"/>
        <v>1341.1578947368423</v>
      </c>
      <c r="J171" s="53">
        <v>3.73</v>
      </c>
      <c r="K171" s="48">
        <v>20.366271999999999</v>
      </c>
      <c r="L171" s="48">
        <v>81.321776999999997</v>
      </c>
      <c r="M171" s="48">
        <v>1</v>
      </c>
    </row>
    <row r="172" spans="2:13" ht="15">
      <c r="B172" s="55">
        <v>103</v>
      </c>
      <c r="C172" s="61" t="s">
        <v>192</v>
      </c>
      <c r="D172" s="62" t="s">
        <v>199</v>
      </c>
      <c r="E172" s="30">
        <v>1</v>
      </c>
      <c r="F172" s="26" t="s">
        <v>78</v>
      </c>
      <c r="G172" s="29">
        <v>2.74</v>
      </c>
      <c r="H172" s="31">
        <f t="shared" si="6"/>
        <v>2.5482000000000005</v>
      </c>
      <c r="I172" s="52">
        <f t="shared" si="7"/>
        <v>1341.1578947368423</v>
      </c>
      <c r="J172" s="53">
        <v>3.73</v>
      </c>
      <c r="K172" s="48">
        <v>20.367550000000001</v>
      </c>
      <c r="L172" s="48">
        <v>81.325672999999995</v>
      </c>
      <c r="M172" s="48">
        <v>1</v>
      </c>
    </row>
    <row r="173" spans="2:13" ht="15">
      <c r="B173" s="55">
        <v>104</v>
      </c>
      <c r="C173" s="61" t="s">
        <v>192</v>
      </c>
      <c r="D173" s="62" t="s">
        <v>200</v>
      </c>
      <c r="E173" s="30">
        <v>1</v>
      </c>
      <c r="F173" s="26" t="s">
        <v>78</v>
      </c>
      <c r="G173" s="29">
        <v>2.74</v>
      </c>
      <c r="H173" s="31">
        <f t="shared" si="6"/>
        <v>2.5482000000000005</v>
      </c>
      <c r="I173" s="52">
        <f t="shared" si="7"/>
        <v>1341.1578947368423</v>
      </c>
      <c r="J173" s="53">
        <v>3.73</v>
      </c>
      <c r="K173" s="48">
        <v>20.372263</v>
      </c>
      <c r="L173" s="48">
        <v>81.321727999999993</v>
      </c>
      <c r="M173" s="48">
        <v>1</v>
      </c>
    </row>
    <row r="174" spans="2:13" ht="15">
      <c r="B174" s="55">
        <v>105</v>
      </c>
      <c r="C174" s="61" t="s">
        <v>192</v>
      </c>
      <c r="D174" s="62" t="s">
        <v>201</v>
      </c>
      <c r="E174" s="30">
        <v>1</v>
      </c>
      <c r="F174" s="26" t="s">
        <v>78</v>
      </c>
      <c r="G174" s="29">
        <v>2.74</v>
      </c>
      <c r="H174" s="31">
        <f t="shared" si="6"/>
        <v>2.5482000000000005</v>
      </c>
      <c r="I174" s="52">
        <f t="shared" si="7"/>
        <v>1341.1578947368423</v>
      </c>
      <c r="J174" s="53">
        <v>3.73</v>
      </c>
      <c r="K174" s="48">
        <v>20</v>
      </c>
      <c r="L174" s="48">
        <v>81</v>
      </c>
      <c r="M174" s="48">
        <v>1</v>
      </c>
    </row>
    <row r="175" spans="2:13" ht="15">
      <c r="B175" s="55">
        <v>106</v>
      </c>
      <c r="C175" s="61" t="s">
        <v>192</v>
      </c>
      <c r="D175" s="62" t="s">
        <v>202</v>
      </c>
      <c r="E175" s="30">
        <v>1</v>
      </c>
      <c r="F175" s="26" t="s">
        <v>78</v>
      </c>
      <c r="G175" s="29">
        <v>2.74</v>
      </c>
      <c r="H175" s="31">
        <f t="shared" si="6"/>
        <v>2.5482000000000005</v>
      </c>
      <c r="I175" s="52">
        <f t="shared" si="7"/>
        <v>1341.1578947368423</v>
      </c>
      <c r="J175" s="53">
        <v>3.73</v>
      </c>
      <c r="K175" s="48">
        <v>20</v>
      </c>
      <c r="L175" s="48">
        <v>81</v>
      </c>
      <c r="M175" s="48">
        <v>1</v>
      </c>
    </row>
    <row r="176" spans="2:13" ht="15">
      <c r="B176" s="55">
        <v>107</v>
      </c>
      <c r="C176" s="61" t="s">
        <v>192</v>
      </c>
      <c r="D176" s="62" t="s">
        <v>203</v>
      </c>
      <c r="E176" s="30">
        <v>1</v>
      </c>
      <c r="F176" s="26" t="s">
        <v>78</v>
      </c>
      <c r="G176" s="29">
        <v>2.74</v>
      </c>
      <c r="H176" s="31">
        <f t="shared" si="6"/>
        <v>2.5482000000000005</v>
      </c>
      <c r="I176" s="52">
        <f t="shared" si="7"/>
        <v>1341.1578947368423</v>
      </c>
      <c r="J176" s="53">
        <v>3.73</v>
      </c>
      <c r="K176" s="48">
        <v>20.377500000000001</v>
      </c>
      <c r="L176" s="48">
        <v>81.32741</v>
      </c>
      <c r="M176" s="48">
        <v>1</v>
      </c>
    </row>
    <row r="177" spans="2:13" ht="15">
      <c r="B177" s="55">
        <v>108</v>
      </c>
      <c r="C177" s="61" t="s">
        <v>192</v>
      </c>
      <c r="D177" s="62" t="s">
        <v>204</v>
      </c>
      <c r="E177" s="30">
        <v>1</v>
      </c>
      <c r="F177" s="26" t="s">
        <v>78</v>
      </c>
      <c r="G177" s="29">
        <v>2.74</v>
      </c>
      <c r="H177" s="31">
        <f t="shared" si="6"/>
        <v>2.5482000000000005</v>
      </c>
      <c r="I177" s="52">
        <f t="shared" si="7"/>
        <v>1341.1578947368423</v>
      </c>
      <c r="J177" s="53">
        <v>3.73</v>
      </c>
      <c r="K177" s="48">
        <v>20</v>
      </c>
      <c r="L177" s="48">
        <v>81</v>
      </c>
      <c r="M177" s="48">
        <v>1</v>
      </c>
    </row>
    <row r="178" spans="2:13" ht="15">
      <c r="B178" s="55">
        <v>109</v>
      </c>
      <c r="C178" s="61" t="s">
        <v>192</v>
      </c>
      <c r="D178" s="62" t="s">
        <v>205</v>
      </c>
      <c r="E178" s="30">
        <v>1</v>
      </c>
      <c r="F178" s="26" t="s">
        <v>78</v>
      </c>
      <c r="G178" s="29">
        <v>2.74</v>
      </c>
      <c r="H178" s="31">
        <f t="shared" si="6"/>
        <v>2.5482000000000005</v>
      </c>
      <c r="I178" s="52">
        <f t="shared" si="7"/>
        <v>1341.1578947368423</v>
      </c>
      <c r="J178" s="53">
        <v>3.73</v>
      </c>
      <c r="K178" s="48">
        <v>20.367550000000001</v>
      </c>
      <c r="L178" s="48">
        <v>81.325672999999995</v>
      </c>
      <c r="M178" s="48">
        <v>1</v>
      </c>
    </row>
    <row r="179" spans="2:13" ht="15">
      <c r="B179" s="55">
        <v>110</v>
      </c>
      <c r="C179" s="61" t="s">
        <v>192</v>
      </c>
      <c r="D179" s="63" t="s">
        <v>207</v>
      </c>
      <c r="E179" s="30">
        <v>1</v>
      </c>
      <c r="F179" s="26" t="s">
        <v>78</v>
      </c>
      <c r="G179" s="29">
        <v>2.74</v>
      </c>
      <c r="H179" s="31">
        <f t="shared" si="6"/>
        <v>2.5482000000000005</v>
      </c>
      <c r="I179" s="52">
        <f t="shared" si="7"/>
        <v>1341.1578947368423</v>
      </c>
      <c r="J179" s="53">
        <v>3.73</v>
      </c>
      <c r="K179" s="48">
        <v>20</v>
      </c>
      <c r="L179" s="48">
        <v>81</v>
      </c>
      <c r="M179" s="48">
        <v>1</v>
      </c>
    </row>
    <row r="180" spans="2:13" ht="15">
      <c r="B180" s="55">
        <v>111</v>
      </c>
      <c r="C180" s="61" t="s">
        <v>193</v>
      </c>
      <c r="D180" s="63" t="s">
        <v>208</v>
      </c>
      <c r="E180" s="30">
        <v>1</v>
      </c>
      <c r="F180" s="47">
        <v>0.9</v>
      </c>
      <c r="G180" s="32">
        <v>1.1000000000000001</v>
      </c>
      <c r="H180" s="31">
        <f t="shared" si="6"/>
        <v>1.0230000000000001</v>
      </c>
      <c r="I180" s="52">
        <f t="shared" si="7"/>
        <v>538.42105263157907</v>
      </c>
      <c r="J180" s="47">
        <v>0.9</v>
      </c>
      <c r="K180" s="48">
        <v>20</v>
      </c>
      <c r="L180" s="48">
        <v>81</v>
      </c>
      <c r="M180" s="48">
        <v>1</v>
      </c>
    </row>
    <row r="181" spans="2:13" ht="15">
      <c r="B181" s="55">
        <v>112</v>
      </c>
      <c r="C181" s="61" t="s">
        <v>192</v>
      </c>
      <c r="D181" s="64" t="s">
        <v>209</v>
      </c>
      <c r="E181" s="30">
        <v>1</v>
      </c>
      <c r="F181" s="26" t="s">
        <v>78</v>
      </c>
      <c r="G181" s="29">
        <v>2.74</v>
      </c>
      <c r="H181" s="31">
        <f t="shared" si="6"/>
        <v>2.5482000000000005</v>
      </c>
      <c r="I181" s="52">
        <f t="shared" si="7"/>
        <v>1341.1578947368423</v>
      </c>
      <c r="J181" s="53">
        <v>3.73</v>
      </c>
      <c r="K181" s="48">
        <v>20</v>
      </c>
      <c r="L181" s="48">
        <v>81</v>
      </c>
      <c r="M181" s="48">
        <v>1</v>
      </c>
    </row>
    <row r="182" spans="2:13" ht="15">
      <c r="B182" s="55">
        <v>113</v>
      </c>
      <c r="C182" s="61" t="s">
        <v>192</v>
      </c>
      <c r="D182" s="64" t="s">
        <v>210</v>
      </c>
      <c r="E182" s="30">
        <v>1</v>
      </c>
      <c r="F182" s="26" t="s">
        <v>78</v>
      </c>
      <c r="G182" s="29">
        <v>2.74</v>
      </c>
      <c r="H182" s="31">
        <f t="shared" si="6"/>
        <v>2.5482000000000005</v>
      </c>
      <c r="I182" s="52">
        <f t="shared" si="7"/>
        <v>1341.1578947368423</v>
      </c>
      <c r="J182" s="53">
        <v>3.73</v>
      </c>
      <c r="K182" s="48">
        <v>20</v>
      </c>
      <c r="L182" s="48">
        <v>81</v>
      </c>
      <c r="M182" s="48">
        <v>1</v>
      </c>
    </row>
    <row r="183" spans="2:13" ht="15">
      <c r="B183" s="55">
        <v>114</v>
      </c>
      <c r="C183" s="61" t="s">
        <v>192</v>
      </c>
      <c r="D183" s="65" t="s">
        <v>211</v>
      </c>
      <c r="E183" s="30">
        <v>1</v>
      </c>
      <c r="F183" s="26" t="s">
        <v>78</v>
      </c>
      <c r="G183" s="29">
        <v>2.74</v>
      </c>
      <c r="H183" s="31">
        <f t="shared" si="6"/>
        <v>2.5482000000000005</v>
      </c>
      <c r="I183" s="52">
        <f t="shared" si="7"/>
        <v>1341.1578947368423</v>
      </c>
      <c r="J183" s="53">
        <v>3.73</v>
      </c>
      <c r="K183" s="48">
        <v>20</v>
      </c>
      <c r="L183" s="48">
        <v>81</v>
      </c>
      <c r="M183" s="48">
        <v>1</v>
      </c>
    </row>
    <row r="184" spans="2:13" ht="15">
      <c r="B184" s="55">
        <v>115</v>
      </c>
      <c r="C184" s="61" t="s">
        <v>192</v>
      </c>
      <c r="D184" s="64" t="s">
        <v>212</v>
      </c>
      <c r="E184" s="30">
        <v>1</v>
      </c>
      <c r="F184" s="26" t="s">
        <v>78</v>
      </c>
      <c r="G184" s="29">
        <v>2.74</v>
      </c>
      <c r="H184" s="31">
        <f t="shared" si="6"/>
        <v>2.5482000000000005</v>
      </c>
      <c r="I184" s="52">
        <f t="shared" si="7"/>
        <v>1341.1578947368423</v>
      </c>
      <c r="J184" s="53">
        <v>3.73</v>
      </c>
      <c r="K184" s="48">
        <v>20</v>
      </c>
      <c r="L184" s="48">
        <v>81</v>
      </c>
      <c r="M184" s="48">
        <v>1</v>
      </c>
    </row>
    <row r="185" spans="2:13" ht="15">
      <c r="B185" s="55">
        <v>116</v>
      </c>
      <c r="C185" s="56" t="s">
        <v>77</v>
      </c>
      <c r="D185" s="64" t="s">
        <v>213</v>
      </c>
      <c r="E185" s="30">
        <v>1</v>
      </c>
      <c r="F185" s="47">
        <v>0.9</v>
      </c>
      <c r="G185" s="32">
        <v>1.1000000000000001</v>
      </c>
      <c r="H185" s="31">
        <f t="shared" si="6"/>
        <v>1.0230000000000001</v>
      </c>
      <c r="I185" s="52">
        <f t="shared" si="7"/>
        <v>538.42105263157907</v>
      </c>
      <c r="J185" s="47">
        <v>0.9</v>
      </c>
      <c r="K185" s="48">
        <v>20</v>
      </c>
      <c r="L185" s="48">
        <v>81</v>
      </c>
      <c r="M185" s="48">
        <v>1</v>
      </c>
    </row>
    <row r="186" spans="2:13" ht="15">
      <c r="B186" s="55">
        <v>117</v>
      </c>
      <c r="C186" s="56" t="s">
        <v>77</v>
      </c>
      <c r="D186" s="64" t="s">
        <v>146</v>
      </c>
      <c r="E186" s="30">
        <v>1</v>
      </c>
      <c r="F186" s="47">
        <v>0.9</v>
      </c>
      <c r="G186" s="32">
        <v>1.1000000000000001</v>
      </c>
      <c r="H186" s="31">
        <f t="shared" si="6"/>
        <v>1.0230000000000001</v>
      </c>
      <c r="I186" s="52">
        <f t="shared" si="7"/>
        <v>538.42105263157907</v>
      </c>
      <c r="J186" s="47">
        <v>0.9</v>
      </c>
      <c r="K186" s="48">
        <v>20</v>
      </c>
      <c r="L186" s="48">
        <v>81</v>
      </c>
      <c r="M186" s="48">
        <v>1</v>
      </c>
    </row>
    <row r="187" spans="2:13" ht="15">
      <c r="B187" s="55">
        <v>118</v>
      </c>
      <c r="C187" s="61" t="s">
        <v>192</v>
      </c>
      <c r="D187" s="64" t="s">
        <v>214</v>
      </c>
      <c r="E187" s="30">
        <v>1</v>
      </c>
      <c r="F187" s="26" t="s">
        <v>78</v>
      </c>
      <c r="G187" s="29">
        <v>2.74</v>
      </c>
      <c r="H187" s="31">
        <f t="shared" ref="H187:H190" si="8">G187*0.93</f>
        <v>2.5482000000000005</v>
      </c>
      <c r="I187" s="52">
        <f t="shared" ref="I187:I190" si="9">H187*100000/190</f>
        <v>1341.1578947368423</v>
      </c>
      <c r="J187" s="53">
        <v>3.73</v>
      </c>
      <c r="K187" s="48">
        <v>20</v>
      </c>
      <c r="L187" s="48">
        <v>81</v>
      </c>
      <c r="M187" s="48">
        <v>1</v>
      </c>
    </row>
    <row r="188" spans="2:13" ht="15">
      <c r="B188" s="55">
        <v>119</v>
      </c>
      <c r="C188" s="56" t="s">
        <v>77</v>
      </c>
      <c r="D188" s="64" t="s">
        <v>215</v>
      </c>
      <c r="E188" s="30">
        <v>1</v>
      </c>
      <c r="F188" s="47">
        <v>0.9</v>
      </c>
      <c r="G188" s="32">
        <v>1.1000000000000001</v>
      </c>
      <c r="H188" s="31">
        <f t="shared" si="8"/>
        <v>1.0230000000000001</v>
      </c>
      <c r="I188" s="52">
        <f t="shared" si="9"/>
        <v>538.42105263157907</v>
      </c>
      <c r="J188" s="47">
        <v>0.9</v>
      </c>
      <c r="K188" s="48">
        <v>20</v>
      </c>
      <c r="L188" s="48">
        <v>81</v>
      </c>
      <c r="M188" s="48">
        <v>1</v>
      </c>
    </row>
    <row r="189" spans="2:13" ht="15">
      <c r="B189" s="55">
        <v>120</v>
      </c>
      <c r="C189" s="56" t="s">
        <v>77</v>
      </c>
      <c r="D189" s="64" t="s">
        <v>216</v>
      </c>
      <c r="E189" s="30">
        <v>1</v>
      </c>
      <c r="F189" s="47">
        <v>0.9</v>
      </c>
      <c r="G189" s="32">
        <v>1.1000000000000001</v>
      </c>
      <c r="H189" s="31">
        <f t="shared" si="8"/>
        <v>1.0230000000000001</v>
      </c>
      <c r="I189" s="52">
        <f t="shared" si="9"/>
        <v>538.42105263157907</v>
      </c>
      <c r="J189" s="47">
        <v>0.9</v>
      </c>
      <c r="K189" s="48">
        <v>20</v>
      </c>
      <c r="L189" s="48">
        <v>81</v>
      </c>
      <c r="M189" s="48">
        <v>1</v>
      </c>
    </row>
    <row r="190" spans="2:13" ht="15">
      <c r="B190" s="55">
        <v>121</v>
      </c>
      <c r="C190" s="56" t="s">
        <v>77</v>
      </c>
      <c r="D190" s="64" t="s">
        <v>217</v>
      </c>
      <c r="E190" s="30">
        <v>1</v>
      </c>
      <c r="F190" s="47">
        <v>0.9</v>
      </c>
      <c r="G190" s="32">
        <v>1.1000000000000001</v>
      </c>
      <c r="H190" s="31">
        <f t="shared" si="8"/>
        <v>1.0230000000000001</v>
      </c>
      <c r="I190" s="52">
        <f t="shared" si="9"/>
        <v>538.42105263157907</v>
      </c>
      <c r="J190" s="47">
        <v>0.9</v>
      </c>
      <c r="K190" s="48">
        <v>20</v>
      </c>
      <c r="L190" s="48">
        <v>81</v>
      </c>
      <c r="M190" s="48">
        <v>1</v>
      </c>
    </row>
    <row r="191" spans="2:13" ht="15">
      <c r="B191" s="55">
        <v>122</v>
      </c>
      <c r="C191" s="61" t="s">
        <v>192</v>
      </c>
      <c r="D191" s="64" t="s">
        <v>218</v>
      </c>
      <c r="E191" s="30">
        <v>1</v>
      </c>
      <c r="F191" s="26" t="s">
        <v>78</v>
      </c>
      <c r="G191" s="29">
        <v>2.74</v>
      </c>
      <c r="H191" s="31">
        <f t="shared" ref="H191:H193" si="10">G191*0.93</f>
        <v>2.5482000000000005</v>
      </c>
      <c r="I191" s="52">
        <f t="shared" ref="I191:I193" si="11">H191*100000/190</f>
        <v>1341.1578947368423</v>
      </c>
      <c r="J191" s="53">
        <v>3.73</v>
      </c>
      <c r="K191" s="48">
        <v>20</v>
      </c>
      <c r="L191" s="48">
        <v>81</v>
      </c>
      <c r="M191" s="48">
        <v>1</v>
      </c>
    </row>
    <row r="192" spans="2:13" ht="15">
      <c r="B192" s="55">
        <v>123</v>
      </c>
      <c r="C192" s="61" t="s">
        <v>192</v>
      </c>
      <c r="D192" s="64" t="s">
        <v>219</v>
      </c>
      <c r="E192" s="30">
        <v>1</v>
      </c>
      <c r="F192" s="26" t="s">
        <v>78</v>
      </c>
      <c r="G192" s="29">
        <v>2.74</v>
      </c>
      <c r="H192" s="31">
        <f t="shared" si="10"/>
        <v>2.5482000000000005</v>
      </c>
      <c r="I192" s="52">
        <f t="shared" si="11"/>
        <v>1341.1578947368423</v>
      </c>
      <c r="J192" s="53">
        <v>3.73</v>
      </c>
      <c r="K192" s="48">
        <v>20</v>
      </c>
      <c r="L192" s="48">
        <v>81</v>
      </c>
      <c r="M192" s="48">
        <v>1</v>
      </c>
    </row>
    <row r="193" spans="2:13" ht="15">
      <c r="B193" s="55">
        <v>124</v>
      </c>
      <c r="C193" s="61" t="s">
        <v>192</v>
      </c>
      <c r="D193" s="64" t="s">
        <v>220</v>
      </c>
      <c r="E193" s="30">
        <v>1</v>
      </c>
      <c r="F193" s="26" t="s">
        <v>78</v>
      </c>
      <c r="G193" s="29">
        <v>2.74</v>
      </c>
      <c r="H193" s="31">
        <f t="shared" si="10"/>
        <v>2.5482000000000005</v>
      </c>
      <c r="I193" s="52">
        <f t="shared" si="11"/>
        <v>1341.1578947368423</v>
      </c>
      <c r="J193" s="53">
        <v>3.73</v>
      </c>
      <c r="K193" s="48">
        <v>20.372263</v>
      </c>
      <c r="L193" s="48">
        <v>81.321727999999993</v>
      </c>
      <c r="M193" s="48">
        <v>1</v>
      </c>
    </row>
    <row r="194" spans="2:13" ht="15">
      <c r="B194" s="55">
        <v>125</v>
      </c>
      <c r="C194" s="66" t="s">
        <v>224</v>
      </c>
      <c r="D194" s="64" t="s">
        <v>221</v>
      </c>
      <c r="E194" s="30">
        <v>1</v>
      </c>
      <c r="F194" s="48"/>
      <c r="G194" s="48"/>
      <c r="H194" s="48"/>
      <c r="I194" s="48"/>
      <c r="J194" s="48"/>
      <c r="K194" s="48">
        <v>20</v>
      </c>
      <c r="L194" s="48">
        <v>81</v>
      </c>
      <c r="M194" s="48">
        <v>1</v>
      </c>
    </row>
    <row r="195" spans="2:13" ht="15">
      <c r="B195" s="55">
        <v>126</v>
      </c>
      <c r="C195" s="66" t="s">
        <v>224</v>
      </c>
      <c r="D195" s="64" t="s">
        <v>221</v>
      </c>
      <c r="E195" s="30">
        <v>1</v>
      </c>
      <c r="F195" s="48"/>
      <c r="G195" s="48"/>
      <c r="H195" s="48"/>
      <c r="I195" s="48"/>
      <c r="J195" s="48"/>
      <c r="K195" s="48">
        <v>20</v>
      </c>
      <c r="L195" s="48">
        <v>81</v>
      </c>
      <c r="M195" s="48">
        <v>1</v>
      </c>
    </row>
    <row r="196" spans="2:13" ht="15">
      <c r="B196" s="55">
        <v>127</v>
      </c>
      <c r="C196" s="66" t="s">
        <v>224</v>
      </c>
      <c r="D196" s="65" t="s">
        <v>222</v>
      </c>
      <c r="E196" s="30">
        <v>1</v>
      </c>
      <c r="F196" s="48"/>
      <c r="G196" s="48"/>
      <c r="H196" s="48"/>
      <c r="I196" s="48"/>
      <c r="J196" s="48"/>
      <c r="K196" s="48">
        <v>20</v>
      </c>
      <c r="L196" s="48">
        <v>81</v>
      </c>
      <c r="M196" s="48">
        <v>1</v>
      </c>
    </row>
    <row r="197" spans="2:13" ht="15">
      <c r="B197" s="55">
        <v>128</v>
      </c>
      <c r="C197" s="66" t="s">
        <v>224</v>
      </c>
      <c r="D197" s="65" t="s">
        <v>222</v>
      </c>
      <c r="E197" s="30">
        <v>1</v>
      </c>
      <c r="F197" s="48"/>
      <c r="G197" s="48"/>
      <c r="H197" s="48"/>
      <c r="I197" s="48"/>
      <c r="J197" s="48"/>
      <c r="K197" s="48">
        <v>20</v>
      </c>
      <c r="L197" s="48">
        <v>81</v>
      </c>
      <c r="M197" s="48">
        <v>1</v>
      </c>
    </row>
    <row r="198" spans="2:13" ht="15">
      <c r="B198" s="55">
        <v>129</v>
      </c>
      <c r="C198" s="56" t="s">
        <v>77</v>
      </c>
      <c r="D198" s="65" t="s">
        <v>223</v>
      </c>
      <c r="E198" s="30">
        <v>1</v>
      </c>
      <c r="F198" s="47">
        <v>0.9</v>
      </c>
      <c r="G198" s="32">
        <v>1.1000000000000001</v>
      </c>
      <c r="H198" s="31">
        <f t="shared" ref="H198" si="12">G198*0.93</f>
        <v>1.0230000000000001</v>
      </c>
      <c r="I198" s="52">
        <f t="shared" ref="I198" si="13">H198*100000/190</f>
        <v>538.42105263157907</v>
      </c>
      <c r="J198" s="47">
        <v>0.9</v>
      </c>
      <c r="K198" s="48">
        <v>20</v>
      </c>
      <c r="L198" s="48">
        <v>81</v>
      </c>
      <c r="M198" s="48">
        <v>1</v>
      </c>
    </row>
  </sheetData>
  <protectedRanges>
    <protectedRange sqref="C70 C73:C74 C97:C101 C133:C138 C140:C151" name="Range10_1"/>
    <protectedRange sqref="C120:C132 C71:C96" name="Range10_2_1"/>
    <protectedRange sqref="D120 D107 D90 D97:D101 D125:D138 D140:D151" name="Range10_3"/>
    <protectedRange sqref="K107:L107 K90:L101 K140:L151 K121:L138" name="Range10_4"/>
    <protectedRange sqref="D165" name="Range10"/>
    <protectedRange sqref="C185:C186 C188:C190 C198" name="Range10_2"/>
  </protectedRanges>
  <autoFilter ref="B69:M198"/>
  <mergeCells count="4">
    <mergeCell ref="B1:G1"/>
    <mergeCell ref="D9:I9"/>
    <mergeCell ref="F16:I16"/>
    <mergeCell ref="D3:I3"/>
  </mergeCells>
  <phoneticPr fontId="4" type="noConversion"/>
  <conditionalFormatting sqref="C70:C101 C139:C150 C119:C137 C106:C107 C167:C179">
    <cfRule type="expression" dxfId="82" priority="83">
      <formula>AND($J70&lt;&gt;"अन्य",$J70&lt;&gt;"")</formula>
    </cfRule>
  </conditionalFormatting>
  <conditionalFormatting sqref="C72 C91:C96 C119:C131 C167:C179">
    <cfRule type="expression" dxfId="81" priority="82">
      <formula>AND($I72&lt;&gt;"अन्य",$I72&lt;&gt;"")</formula>
    </cfRule>
  </conditionalFormatting>
  <conditionalFormatting sqref="C71:C79">
    <cfRule type="expression" dxfId="80" priority="81">
      <formula>AND($I71&lt;&gt;"अन्य",$I71&lt;&gt;"")</formula>
    </cfRule>
  </conditionalFormatting>
  <conditionalFormatting sqref="C80:C90">
    <cfRule type="expression" dxfId="79" priority="80">
      <formula>AND($I80&lt;&gt;"अन्य",$I80&lt;&gt;"")</formula>
    </cfRule>
  </conditionalFormatting>
  <conditionalFormatting sqref="C70:C101 C140:C151 C107 C120:C138">
    <cfRule type="expression" dxfId="78" priority="79">
      <formula>AND($J70&lt;&gt;"अन्य",$J70&lt;&gt;"")</formula>
    </cfRule>
  </conditionalFormatting>
  <conditionalFormatting sqref="C72 C91:C96 C120:C132">
    <cfRule type="expression" dxfId="77" priority="78">
      <formula>AND($I72&lt;&gt;"अन्य",$I72&lt;&gt;"")</formula>
    </cfRule>
  </conditionalFormatting>
  <conditionalFormatting sqref="C71:C79">
    <cfRule type="expression" dxfId="76" priority="77">
      <formula>AND($I71&lt;&gt;"अन्य",$I71&lt;&gt;"")</formula>
    </cfRule>
  </conditionalFormatting>
  <conditionalFormatting sqref="C80:C90">
    <cfRule type="expression" dxfId="75" priority="76">
      <formula>AND($I80&lt;&gt;"अन्य",$I80&lt;&gt;"")</formula>
    </cfRule>
  </conditionalFormatting>
  <conditionalFormatting sqref="D90:D101 D140:D151 D107 D120:D138">
    <cfRule type="expression" dxfId="74" priority="75">
      <formula>$D90="निजी"</formula>
    </cfRule>
  </conditionalFormatting>
  <conditionalFormatting sqref="C165">
    <cfRule type="expression" dxfId="73" priority="74">
      <formula>#REF!=TRUE</formula>
    </cfRule>
  </conditionalFormatting>
  <conditionalFormatting sqref="C180">
    <cfRule type="expression" dxfId="72" priority="71">
      <formula>AND($J180&lt;&gt;"अन्य",$J180&lt;&gt;"")</formula>
    </cfRule>
  </conditionalFormatting>
  <conditionalFormatting sqref="C180">
    <cfRule type="expression" dxfId="71" priority="70">
      <formula>AND($I180&lt;&gt;"अन्य",$I180&lt;&gt;"")</formula>
    </cfRule>
  </conditionalFormatting>
  <conditionalFormatting sqref="C171">
    <cfRule type="expression" dxfId="70" priority="69">
      <formula>AND($J171&lt;&gt;"अन्य",$J171&lt;&gt;"")</formula>
    </cfRule>
  </conditionalFormatting>
  <conditionalFormatting sqref="C171">
    <cfRule type="expression" dxfId="69" priority="68">
      <formula>AND($I171&lt;&gt;"अन्य",$I171&lt;&gt;"")</formula>
    </cfRule>
  </conditionalFormatting>
  <conditionalFormatting sqref="C171">
    <cfRule type="expression" dxfId="68" priority="67">
      <formula>AND($J171&lt;&gt;"अन्य",$J171&lt;&gt;"")</formula>
    </cfRule>
  </conditionalFormatting>
  <conditionalFormatting sqref="C171">
    <cfRule type="expression" dxfId="67" priority="66">
      <formula>AND($I171&lt;&gt;"अन्य",$I171&lt;&gt;"")</formula>
    </cfRule>
  </conditionalFormatting>
  <conditionalFormatting sqref="D165 D167:D168">
    <cfRule type="expression" dxfId="66" priority="65">
      <formula>$D165="निजी"</formula>
    </cfRule>
  </conditionalFormatting>
  <conditionalFormatting sqref="C166">
    <cfRule type="expression" dxfId="65" priority="86">
      <formula>AND(#REF!&lt;&gt;"अन्य",#REF!&lt;&gt;"")</formula>
    </cfRule>
  </conditionalFormatting>
  <conditionalFormatting sqref="C166">
    <cfRule type="expression" dxfId="64" priority="88">
      <formula>AND(#REF!&lt;&gt;"अन्य",#REF!&lt;&gt;"")</formula>
    </cfRule>
  </conditionalFormatting>
  <conditionalFormatting sqref="C179">
    <cfRule type="expression" dxfId="63" priority="64">
      <formula>AND($J179&lt;&gt;"अन्य",$J179&lt;&gt;"")</formula>
    </cfRule>
  </conditionalFormatting>
  <conditionalFormatting sqref="C179">
    <cfRule type="expression" dxfId="62" priority="63">
      <formula>AND($I179&lt;&gt;"अन्य",$I179&lt;&gt;"")</formula>
    </cfRule>
  </conditionalFormatting>
  <conditionalFormatting sqref="C180">
    <cfRule type="expression" dxfId="61" priority="62">
      <formula>AND($J180&lt;&gt;"अन्य",$J180&lt;&gt;"")</formula>
    </cfRule>
  </conditionalFormatting>
  <conditionalFormatting sqref="C180">
    <cfRule type="expression" dxfId="60" priority="61">
      <formula>AND($I180&lt;&gt;"अन्य",$I180&lt;&gt;"")</formula>
    </cfRule>
  </conditionalFormatting>
  <conditionalFormatting sqref="C181">
    <cfRule type="expression" dxfId="59" priority="60">
      <formula>AND($J181&lt;&gt;"अन्य",$J181&lt;&gt;"")</formula>
    </cfRule>
  </conditionalFormatting>
  <conditionalFormatting sqref="C181">
    <cfRule type="expression" dxfId="58" priority="59">
      <formula>AND($I181&lt;&gt;"अन्य",$I181&lt;&gt;"")</formula>
    </cfRule>
  </conditionalFormatting>
  <conditionalFormatting sqref="C184">
    <cfRule type="expression" dxfId="57" priority="58">
      <formula>AND($J184&lt;&gt;"अन्य",$J184&lt;&gt;"")</formula>
    </cfRule>
  </conditionalFormatting>
  <conditionalFormatting sqref="C184">
    <cfRule type="expression" dxfId="56" priority="57">
      <formula>AND($I184&lt;&gt;"अन्य",$I184&lt;&gt;"")</formula>
    </cfRule>
  </conditionalFormatting>
  <conditionalFormatting sqref="C187">
    <cfRule type="expression" dxfId="55" priority="56">
      <formula>AND($J187&lt;&gt;"अन्य",$J187&lt;&gt;"")</formula>
    </cfRule>
  </conditionalFormatting>
  <conditionalFormatting sqref="C187">
    <cfRule type="expression" dxfId="54" priority="55">
      <formula>AND($I187&lt;&gt;"अन्य",$I187&lt;&gt;"")</formula>
    </cfRule>
  </conditionalFormatting>
  <conditionalFormatting sqref="C191">
    <cfRule type="expression" dxfId="53" priority="54">
      <formula>AND($J191&lt;&gt;"अन्य",$J191&lt;&gt;"")</formula>
    </cfRule>
  </conditionalFormatting>
  <conditionalFormatting sqref="C191">
    <cfRule type="expression" dxfId="52" priority="53">
      <formula>AND($I191&lt;&gt;"अन्य",$I191&lt;&gt;"")</formula>
    </cfRule>
  </conditionalFormatting>
  <conditionalFormatting sqref="C192">
    <cfRule type="expression" dxfId="51" priority="52">
      <formula>AND($J192&lt;&gt;"अन्य",$J192&lt;&gt;"")</formula>
    </cfRule>
  </conditionalFormatting>
  <conditionalFormatting sqref="C192">
    <cfRule type="expression" dxfId="50" priority="51">
      <formula>AND($I192&lt;&gt;"अन्य",$I192&lt;&gt;"")</formula>
    </cfRule>
  </conditionalFormatting>
  <conditionalFormatting sqref="C193">
    <cfRule type="expression" dxfId="49" priority="50">
      <formula>AND($J193&lt;&gt;"अन्य",$J193&lt;&gt;"")</formula>
    </cfRule>
  </conditionalFormatting>
  <conditionalFormatting sqref="C193">
    <cfRule type="expression" dxfId="48" priority="49">
      <formula>AND($I193&lt;&gt;"अन्य",$I193&lt;&gt;"")</formula>
    </cfRule>
  </conditionalFormatting>
  <conditionalFormatting sqref="C182:C183">
    <cfRule type="expression" dxfId="47" priority="48">
      <formula>AND($J182&lt;&gt;"अन्य",$J182&lt;&gt;"")</formula>
    </cfRule>
  </conditionalFormatting>
  <conditionalFormatting sqref="C182:C183">
    <cfRule type="expression" dxfId="46" priority="47">
      <formula>AND($I182&lt;&gt;"अन्य",$I182&lt;&gt;"")</formula>
    </cfRule>
  </conditionalFormatting>
  <conditionalFormatting sqref="C183">
    <cfRule type="expression" dxfId="45" priority="46">
      <formula>AND($J183&lt;&gt;"अन्य",$J183&lt;&gt;"")</formula>
    </cfRule>
  </conditionalFormatting>
  <conditionalFormatting sqref="C183">
    <cfRule type="expression" dxfId="44" priority="45">
      <formula>AND($I183&lt;&gt;"अन्य",$I183&lt;&gt;"")</formula>
    </cfRule>
  </conditionalFormatting>
  <conditionalFormatting sqref="C185">
    <cfRule type="expression" dxfId="43" priority="44">
      <formula>AND($J185&lt;&gt;"अन्य",$J185&lt;&gt;"")</formula>
    </cfRule>
  </conditionalFormatting>
  <conditionalFormatting sqref="C185">
    <cfRule type="expression" dxfId="42" priority="43">
      <formula>AND($I185&lt;&gt;"अन्य",$I185&lt;&gt;"")</formula>
    </cfRule>
  </conditionalFormatting>
  <conditionalFormatting sqref="C186">
    <cfRule type="expression" dxfId="41" priority="42">
      <formula>AND($J186&lt;&gt;"अन्य",$J186&lt;&gt;"")</formula>
    </cfRule>
  </conditionalFormatting>
  <conditionalFormatting sqref="C186">
    <cfRule type="expression" dxfId="40" priority="41">
      <formula>AND($I186&lt;&gt;"अन्य",$I186&lt;&gt;"")</formula>
    </cfRule>
  </conditionalFormatting>
  <conditionalFormatting sqref="C188">
    <cfRule type="expression" dxfId="39" priority="40">
      <formula>AND($J188&lt;&gt;"अन्य",$J188&lt;&gt;"")</formula>
    </cfRule>
  </conditionalFormatting>
  <conditionalFormatting sqref="C188">
    <cfRule type="expression" dxfId="38" priority="39">
      <formula>AND($I188&lt;&gt;"अन्य",$I188&lt;&gt;"")</formula>
    </cfRule>
  </conditionalFormatting>
  <conditionalFormatting sqref="C189">
    <cfRule type="expression" dxfId="37" priority="38">
      <formula>AND($J189&lt;&gt;"अन्य",$J189&lt;&gt;"")</formula>
    </cfRule>
  </conditionalFormatting>
  <conditionalFormatting sqref="C189">
    <cfRule type="expression" dxfId="36" priority="37">
      <formula>AND($I189&lt;&gt;"अन्य",$I189&lt;&gt;"")</formula>
    </cfRule>
  </conditionalFormatting>
  <conditionalFormatting sqref="C190">
    <cfRule type="expression" dxfId="35" priority="36">
      <formula>AND($J190&lt;&gt;"अन्य",$J190&lt;&gt;"")</formula>
    </cfRule>
  </conditionalFormatting>
  <conditionalFormatting sqref="C190">
    <cfRule type="expression" dxfId="34" priority="35">
      <formula>AND($I190&lt;&gt;"अन्य",$I190&lt;&gt;"")</formula>
    </cfRule>
  </conditionalFormatting>
  <conditionalFormatting sqref="C194:C197">
    <cfRule type="expression" dxfId="33" priority="34">
      <formula>AND($J194&lt;&gt;"अन्य",$J194&lt;&gt;"")</formula>
    </cfRule>
  </conditionalFormatting>
  <conditionalFormatting sqref="C194:C197">
    <cfRule type="expression" dxfId="32" priority="33">
      <formula>AND($I194&lt;&gt;"अन्य",$I194&lt;&gt;"")</formula>
    </cfRule>
  </conditionalFormatting>
  <conditionalFormatting sqref="C198">
    <cfRule type="expression" dxfId="31" priority="32">
      <formula>AND($J198&lt;&gt;"अन्य",$J198&lt;&gt;"")</formula>
    </cfRule>
  </conditionalFormatting>
  <conditionalFormatting sqref="C198">
    <cfRule type="expression" dxfId="30" priority="31">
      <formula>AND($I198&lt;&gt;"अन्य",$I198&lt;&gt;"")</formula>
    </cfRule>
  </conditionalFormatting>
  <conditionalFormatting sqref="C181">
    <cfRule type="expression" dxfId="29" priority="30">
      <formula>AND($J181&lt;&gt;"अन्य",$J181&lt;&gt;"")</formula>
    </cfRule>
  </conditionalFormatting>
  <conditionalFormatting sqref="C181">
    <cfRule type="expression" dxfId="28" priority="29">
      <formula>AND($I181&lt;&gt;"अन्य",$I181&lt;&gt;"")</formula>
    </cfRule>
  </conditionalFormatting>
  <conditionalFormatting sqref="C182:C183">
    <cfRule type="expression" dxfId="27" priority="28">
      <formula>AND($J182&lt;&gt;"अन्य",$J182&lt;&gt;"")</formula>
    </cfRule>
  </conditionalFormatting>
  <conditionalFormatting sqref="C182:C183">
    <cfRule type="expression" dxfId="26" priority="27">
      <formula>AND($I182&lt;&gt;"अन्य",$I182&lt;&gt;"")</formula>
    </cfRule>
  </conditionalFormatting>
  <conditionalFormatting sqref="C184">
    <cfRule type="expression" dxfId="25" priority="26">
      <formula>AND($J184&lt;&gt;"अन्य",$J184&lt;&gt;"")</formula>
    </cfRule>
  </conditionalFormatting>
  <conditionalFormatting sqref="C184">
    <cfRule type="expression" dxfId="24" priority="25">
      <formula>AND($I184&lt;&gt;"अन्य",$I184&lt;&gt;"")</formula>
    </cfRule>
  </conditionalFormatting>
  <conditionalFormatting sqref="C187">
    <cfRule type="expression" dxfId="23" priority="24">
      <formula>AND($J187&lt;&gt;"अन्य",$J187&lt;&gt;"")</formula>
    </cfRule>
  </conditionalFormatting>
  <conditionalFormatting sqref="C187">
    <cfRule type="expression" dxfId="22" priority="23">
      <formula>AND($I187&lt;&gt;"अन्य",$I187&lt;&gt;"")</formula>
    </cfRule>
  </conditionalFormatting>
  <conditionalFormatting sqref="C191">
    <cfRule type="expression" dxfId="21" priority="22">
      <formula>AND($J191&lt;&gt;"अन्य",$J191&lt;&gt;"")</formula>
    </cfRule>
  </conditionalFormatting>
  <conditionalFormatting sqref="C191">
    <cfRule type="expression" dxfId="20" priority="21">
      <formula>AND($I191&lt;&gt;"अन्य",$I191&lt;&gt;"")</formula>
    </cfRule>
  </conditionalFormatting>
  <conditionalFormatting sqref="C192">
    <cfRule type="expression" dxfId="19" priority="20">
      <formula>AND($J192&lt;&gt;"अन्य",$J192&lt;&gt;"")</formula>
    </cfRule>
  </conditionalFormatting>
  <conditionalFormatting sqref="C192">
    <cfRule type="expression" dxfId="18" priority="19">
      <formula>AND($I192&lt;&gt;"अन्य",$I192&lt;&gt;"")</formula>
    </cfRule>
  </conditionalFormatting>
  <conditionalFormatting sqref="C193">
    <cfRule type="expression" dxfId="17" priority="18">
      <formula>AND($J193&lt;&gt;"अन्य",$J193&lt;&gt;"")</formula>
    </cfRule>
  </conditionalFormatting>
  <conditionalFormatting sqref="C193">
    <cfRule type="expression" dxfId="16" priority="17">
      <formula>AND($I193&lt;&gt;"अन्य",$I193&lt;&gt;"")</formula>
    </cfRule>
  </conditionalFormatting>
  <conditionalFormatting sqref="C185">
    <cfRule type="expression" dxfId="15" priority="16">
      <formula>#REF!=TRUE</formula>
    </cfRule>
  </conditionalFormatting>
  <conditionalFormatting sqref="C185">
    <cfRule type="expression" dxfId="14" priority="15">
      <formula>AND($J185&lt;&gt;"अन्य",$J185&lt;&gt;"")</formula>
    </cfRule>
  </conditionalFormatting>
  <conditionalFormatting sqref="C186">
    <cfRule type="expression" dxfId="13" priority="14">
      <formula>#REF!=TRUE</formula>
    </cfRule>
  </conditionalFormatting>
  <conditionalFormatting sqref="C186">
    <cfRule type="expression" dxfId="12" priority="13">
      <formula>AND($J186&lt;&gt;"अन्य",$J186&lt;&gt;"")</formula>
    </cfRule>
  </conditionalFormatting>
  <conditionalFormatting sqref="C188">
    <cfRule type="expression" dxfId="11" priority="12">
      <formula>#REF!=TRUE</formula>
    </cfRule>
  </conditionalFormatting>
  <conditionalFormatting sqref="C188">
    <cfRule type="expression" dxfId="10" priority="11">
      <formula>AND($J188&lt;&gt;"अन्य",$J188&lt;&gt;"")</formula>
    </cfRule>
  </conditionalFormatting>
  <conditionalFormatting sqref="C189">
    <cfRule type="expression" dxfId="9" priority="10">
      <formula>#REF!=TRUE</formula>
    </cfRule>
  </conditionalFormatting>
  <conditionalFormatting sqref="C189">
    <cfRule type="expression" dxfId="8" priority="9">
      <formula>AND($J189&lt;&gt;"अन्य",$J189&lt;&gt;"")</formula>
    </cfRule>
  </conditionalFormatting>
  <conditionalFormatting sqref="C190">
    <cfRule type="expression" dxfId="7" priority="8">
      <formula>AND($J190&lt;&gt;"अन्य",$J190&lt;&gt;"")</formula>
    </cfRule>
  </conditionalFormatting>
  <conditionalFormatting sqref="C190">
    <cfRule type="expression" dxfId="6" priority="7">
      <formula>AND($I190&lt;&gt;"अन्य",$I190&lt;&gt;"")</formula>
    </cfRule>
  </conditionalFormatting>
  <conditionalFormatting sqref="C190">
    <cfRule type="expression" dxfId="5" priority="6">
      <formula>#REF!=TRUE</formula>
    </cfRule>
  </conditionalFormatting>
  <conditionalFormatting sqref="C190">
    <cfRule type="expression" dxfId="4" priority="5">
      <formula>AND($J190&lt;&gt;"अन्य",$J190&lt;&gt;"")</formula>
    </cfRule>
  </conditionalFormatting>
  <conditionalFormatting sqref="C198">
    <cfRule type="expression" dxfId="3" priority="4">
      <formula>AND($J198&lt;&gt;"अन्य",$J198&lt;&gt;"")</formula>
    </cfRule>
  </conditionalFormatting>
  <conditionalFormatting sqref="C198">
    <cfRule type="expression" dxfId="2" priority="3">
      <formula>AND($I198&lt;&gt;"अन्य",$I198&lt;&gt;"")</formula>
    </cfRule>
  </conditionalFormatting>
  <conditionalFormatting sqref="C198">
    <cfRule type="expression" dxfId="1" priority="2">
      <formula>#REF!=TRUE</formula>
    </cfRule>
  </conditionalFormatting>
  <conditionalFormatting sqref="C198">
    <cfRule type="expression" dxfId="0" priority="1">
      <formula>AND($J198&lt;&gt;"अन्य",$J198&lt;&gt;"")</formula>
    </cfRule>
  </conditionalFormatting>
  <dataValidations count="3">
    <dataValidation type="list" allowBlank="1" showInputMessage="1" showErrorMessage="1" sqref="C71:C96 C120:C132 C187 C191:C197 C167:C184">
      <formula1>OFFSET($B$1,MATCH($H71,$A$2:$A$5,0),,,COUNTIF(OFFSET($B$1,MATCH($H71,$A$2:$A$5,0),,1,20),"?*"))</formula1>
    </dataValidation>
    <dataValidation type="list" allowBlank="1" showInputMessage="1" showErrorMessage="1" sqref="C70 C97:C101 C133:C138 C140:C151 C185:C186 C188:C190 C198">
      <formula1>OFFSET($B$1,MATCH($I70,$A$2:$A$5,0),,,COUNTIF(OFFSET($B$1,MATCH($I70,$A$2:$A$5,0),,1,20),"?*"))</formula1>
    </dataValidation>
    <dataValidation type="list" allowBlank="1" showInputMessage="1" showErrorMessage="1" sqref="C166">
      <formula1>OFFSET($B$1,MATCH(#REF!,$A$2:$A$5,0),,,COUNTIF(OFFSET($B$1,MATCH(#REF!,$A$2:$A$5,0),,1,20),"?*"))</formula1>
    </dataValidation>
  </dataValidations>
  <hyperlinks>
    <hyperlink ref="D75" r:id="rId1"/>
    <hyperlink ref="D76" r:id="rId2"/>
    <hyperlink ref="D81" r:id="rId3"/>
    <hyperlink ref="D82" r:id="rId4" display="pUnu@daoyqjke"/>
    <hyperlink ref="D83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Parsoda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cs</cp:lastModifiedBy>
  <dcterms:created xsi:type="dcterms:W3CDTF">2020-04-15T08:21:33Z</dcterms:created>
  <dcterms:modified xsi:type="dcterms:W3CDTF">2021-12-13T11:01:15Z</dcterms:modified>
</cp:coreProperties>
</file>