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20" windowWidth="19815" windowHeight="6900" activeTab="0"/>
  </bookViews>
  <sheets>
    <sheet name="e-DPR TENDUMUDI" sheetId="1" r:id="rId1"/>
  </sheets>
  <externalReferences>
    <externalReference r:id="rId4"/>
  </externalReferences>
  <definedNames/>
  <calcPr calcId="124519"/>
</workbook>
</file>

<file path=xl/sharedStrings.xml><?xml version="1.0" encoding="utf-8"?>
<sst xmlns="http://schemas.openxmlformats.org/spreadsheetml/2006/main" count="221" uniqueCount="153">
  <si>
    <t>e-DPR of ______TENDUMUDI______GP,  Block  ___KHARSIYA___ ,  District- ___Raigarh__, Chhattisgarh</t>
  </si>
  <si>
    <t xml:space="preserve">A </t>
  </si>
  <si>
    <t>Back ground profile</t>
  </si>
  <si>
    <t xml:space="preserve">Micro Watershed code </t>
  </si>
  <si>
    <t>4G2C5D3f,4G2C5D2l</t>
  </si>
  <si>
    <t>District-Raigardh</t>
  </si>
  <si>
    <t>Block - KHARSIYA</t>
  </si>
  <si>
    <t>Gram Panchayat - TENDUMUDI</t>
  </si>
  <si>
    <t>Villages Covered - TENDUMUDI,CHOTEJAMPALI</t>
  </si>
  <si>
    <t>B</t>
  </si>
  <si>
    <t>PHYSIOGRAPHIC PROFILE</t>
  </si>
  <si>
    <t xml:space="preserve">Total Area (Ha) - </t>
  </si>
  <si>
    <t xml:space="preserve">Rainfall (mm) - </t>
  </si>
  <si>
    <t>Soil type</t>
  </si>
  <si>
    <t>sandy clay loam</t>
  </si>
  <si>
    <t>Average Slope -</t>
  </si>
  <si>
    <t xml:space="preserve"> 0 to 5%</t>
  </si>
  <si>
    <t>Details of Tributaries</t>
  </si>
  <si>
    <t xml:space="preserve">Kurkut river </t>
  </si>
  <si>
    <t>C</t>
  </si>
  <si>
    <t>DEMOGRAPHIC PROFILE</t>
  </si>
  <si>
    <t xml:space="preserve">Total Population - </t>
  </si>
  <si>
    <t xml:space="preserve">Total HouseHolds - </t>
  </si>
  <si>
    <t xml:space="preserve">ST Population - </t>
  </si>
  <si>
    <t xml:space="preserve">SC Population - </t>
  </si>
  <si>
    <t>D</t>
  </si>
  <si>
    <t>MGNREGA Status</t>
  </si>
  <si>
    <t>FY 2020-2021</t>
  </si>
  <si>
    <t>FY 2019-2020</t>
  </si>
  <si>
    <t>FY 2018-2019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</si>
  <si>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</si>
  <si>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</si>
  <si>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</si>
  <si>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</si>
  <si>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</si>
  <si>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</si>
  <si>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</si>
  <si>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</si>
  <si>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</si>
  <si>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</si>
  <si>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</si>
  <si>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</si>
  <si>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</si>
  <si>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</si>
  <si>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</si>
  <si>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</si>
  <si>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</si>
  <si>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</si>
  <si>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</si>
  <si>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</si>
  <si>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</si>
  <si>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</si>
  <si>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</si>
  <si>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</si>
  <si>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</si>
  <si>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</si>
  <si>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</si>
  <si>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</si>
  <si>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</si>
  <si>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</si>
  <si>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</si>
  <si>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</si>
  <si>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</si>
  <si>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</si>
  <si>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</si>
  <si>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>J</t>
  </si>
  <si>
    <t>EXPECTED OUTCOME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</si>
  <si>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</si>
  <si>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</si>
  <si>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</si>
  <si>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</si>
  <si>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</si>
  <si>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</si>
  <si>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</si>
  <si>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</si>
  <si>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</si>
  <si>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</si>
  <si>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</si>
  <si>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</si>
  <si>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</si>
  <si>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</si>
  <si>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</si>
  <si>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</si>
  <si>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</si>
  <si>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</si>
  <si>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</si>
  <si>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</si>
  <si>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</si>
  <si>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</si>
  <si>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rajendra</t>
  </si>
  <si>
    <t>land leveling</t>
  </si>
  <si>
    <t>govardhan</t>
  </si>
  <si>
    <t>kanshiram</t>
  </si>
  <si>
    <t>hemant kumar</t>
  </si>
  <si>
    <t>dug well</t>
  </si>
  <si>
    <t>shyamlal</t>
  </si>
  <si>
    <t>tejram</t>
  </si>
  <si>
    <t>dukaluram</t>
  </si>
  <si>
    <t>ranjit singh</t>
  </si>
  <si>
    <t>tiharu</t>
  </si>
  <si>
    <t>sunauram</t>
  </si>
  <si>
    <t>mayaram</t>
  </si>
  <si>
    <t>khemsay</t>
  </si>
  <si>
    <t>hetram</t>
  </si>
  <si>
    <t>premlal</t>
  </si>
  <si>
    <t>sukhsingh</t>
  </si>
  <si>
    <t>government</t>
  </si>
  <si>
    <t>bolder check</t>
  </si>
  <si>
    <t>(4.50+.50)/2</t>
  </si>
  <si>
    <t>pond deepening</t>
  </si>
  <si>
    <t>nala bandh</t>
  </si>
  <si>
    <t>(2+1.10)/2</t>
  </si>
  <si>
    <t>muktram rathiya</t>
  </si>
  <si>
    <t>farm pond</t>
  </si>
  <si>
    <t>budhram rathiya</t>
  </si>
  <si>
    <t>vishram</t>
  </si>
  <si>
    <t>sukhlal</t>
  </si>
  <si>
    <t>recharge pit</t>
  </si>
  <si>
    <t>nadep tank</t>
  </si>
  <si>
    <t>plantation</t>
  </si>
  <si>
    <t>rakaba</t>
  </si>
  <si>
    <t>gothan nadep</t>
  </si>
  <si>
    <t>gothan varmi compost</t>
  </si>
  <si>
    <t>premlal rathiya</t>
  </si>
  <si>
    <t>rathlal rathiya</t>
  </si>
  <si>
    <t>farm bunding</t>
  </si>
  <si>
    <t>mongarabai</t>
  </si>
  <si>
    <t>hetram rathiya</t>
  </si>
  <si>
    <t>shyamlal rathiya</t>
  </si>
  <si>
    <t>ranjit rathiya</t>
  </si>
  <si>
    <t>pitambar rathiya</t>
  </si>
  <si>
    <t xml:space="preserve">laxmi prasad </t>
  </si>
  <si>
    <t>dayaram rathiya</t>
  </si>
  <si>
    <t>sukhsingh rathiya</t>
  </si>
  <si>
    <t>muktaram yadav</t>
  </si>
  <si>
    <t>gandaram rathiya</t>
  </si>
  <si>
    <t>sunauram rathiya</t>
  </si>
  <si>
    <t>sumitra rathiya</t>
  </si>
  <si>
    <t>cow shed</t>
  </si>
  <si>
    <t>mankunwar rathiya</t>
  </si>
  <si>
    <t>kamala bai rathiya</t>
  </si>
  <si>
    <t>shaniro bai</t>
  </si>
  <si>
    <t>goat shed</t>
  </si>
  <si>
    <t xml:space="preserve">lalita </t>
  </si>
  <si>
    <t xml:space="preserve">kunti </t>
  </si>
  <si>
    <t>poltry shed</t>
  </si>
  <si>
    <t>Total Water Requirement (Ham) -</t>
  </si>
  <si>
    <t xml:space="preserve">Total Water Available (Ham) - </t>
  </si>
  <si>
    <t xml:space="preserve">Water Resource to be created (Ham) - </t>
  </si>
  <si>
    <t xml:space="preserve">Water Resourse Planned  ( Ha M)  - </t>
  </si>
  <si>
    <t xml:space="preserve">% of Water requirment fulfilled though MWS - </t>
  </si>
  <si>
    <t>Increase in Cropping area (in Ha) -</t>
  </si>
  <si>
    <t xml:space="preserve">Increase in Irrigated area (in Ha) -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</si>
</sst>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b/>
      <sz val="7"/>
      <color rgb="FF003399"/>
      <name val="Verdana"/>
      <family val="2"/>
    </font>
    <font>
      <sz val="8"/>
      <color rgb="FF003399"/>
      <name val="Verdana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2" fontId="3" fillId="2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/>
    <xf numFmtId="0" fontId="3" fillId="3" borderId="5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/>
    <xf numFmtId="0" fontId="3" fillId="3" borderId="0" xfId="0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6" fillId="3" borderId="7" xfId="0" applyFont="1" applyFill="1" applyBorder="1" applyAlignment="1">
      <alignment horizontal="left" vertical="center"/>
    </xf>
    <xf numFmtId="2" fontId="3" fillId="3" borderId="7" xfId="0" applyNumberFormat="1" applyFont="1" applyFill="1" applyBorder="1"/>
    <xf numFmtId="0" fontId="3" fillId="3" borderId="7" xfId="0" applyFont="1" applyFill="1" applyBorder="1"/>
    <xf numFmtId="0" fontId="3" fillId="3" borderId="0" xfId="0" applyFont="1" applyFill="1" applyAlignment="1">
      <alignment horizontal="left" vertical="center" wrapText="1" inden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left" vertical="center" wrapText="1" indent="1"/>
    </xf>
    <xf numFmtId="2" fontId="3" fillId="3" borderId="10" xfId="0" applyNumberFormat="1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vertical="center"/>
    </xf>
    <xf numFmtId="3" fontId="9" fillId="3" borderId="12" xfId="0" applyNumberFormat="1" applyFont="1" applyFill="1" applyBorder="1" applyAlignment="1">
      <alignment horizontal="right" wrapText="1"/>
    </xf>
    <xf numFmtId="0" fontId="9" fillId="3" borderId="12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2" fontId="3" fillId="3" borderId="0" xfId="0" applyNumberFormat="1" applyFont="1" applyFill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left" vertical="top" wrapText="1"/>
    </xf>
    <xf numFmtId="2" fontId="10" fillId="3" borderId="0" xfId="0" applyNumberFormat="1" applyFont="1" applyFill="1" applyAlignment="1">
      <alignment horizontal="left" vertical="center" wrapText="1"/>
    </xf>
    <xf numFmtId="0" fontId="10" fillId="3" borderId="10" xfId="0" applyFont="1" applyFill="1" applyBorder="1"/>
    <xf numFmtId="0" fontId="10" fillId="3" borderId="10" xfId="0" applyFont="1" applyFill="1" applyBorder="1" applyAlignment="1">
      <alignment horizontal="left" vertical="top" wrapText="1"/>
    </xf>
    <xf numFmtId="9" fontId="10" fillId="3" borderId="10" xfId="15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/>
    <xf numFmtId="2" fontId="5" fillId="3" borderId="0" xfId="0" applyNumberFormat="1" applyFont="1" applyFill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/>
    <xf numFmtId="0" fontId="4" fillId="3" borderId="15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2" fontId="11" fillId="3" borderId="18" xfId="0" applyNumberFormat="1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center" vertical="center"/>
    </xf>
    <xf numFmtId="0" fontId="0" fillId="3" borderId="18" xfId="0" applyFill="1" applyBorder="1"/>
    <xf numFmtId="0" fontId="14" fillId="3" borderId="18" xfId="0" applyFont="1" applyFill="1" applyBorder="1" applyAlignment="1">
      <alignment horizontal="center" vertical="center" wrapText="1"/>
    </xf>
    <xf numFmtId="2" fontId="0" fillId="3" borderId="18" xfId="0" applyNumberFormat="1" applyFill="1" applyBorder="1"/>
    <xf numFmtId="0" fontId="15" fillId="3" borderId="18" xfId="0" applyFont="1" applyFill="1" applyBorder="1" applyAlignment="1">
      <alignment horizontal="center" vertical="center" wrapText="1"/>
    </xf>
    <xf numFmtId="1" fontId="14" fillId="3" borderId="18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PR%20TECHNICAL%20K\tendumudi\tendumu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dumudi work list"/>
      <sheetName val="water budget"/>
      <sheetName val="yojna ka saransh"/>
      <sheetName val="e-DPR TENDUMUDI"/>
      <sheetName val="tendumudi work list (2)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H4">
            <v>35085</v>
          </cell>
          <cell r="I4">
            <v>1085</v>
          </cell>
        </row>
        <row r="5">
          <cell r="H5">
            <v>20358</v>
          </cell>
          <cell r="I5">
            <v>630</v>
          </cell>
        </row>
        <row r="6">
          <cell r="H6">
            <v>76435</v>
          </cell>
          <cell r="I6">
            <v>2364</v>
          </cell>
        </row>
        <row r="7">
          <cell r="H7">
            <v>9996</v>
          </cell>
          <cell r="I7">
            <v>309</v>
          </cell>
        </row>
        <row r="8">
          <cell r="H8">
            <v>6731</v>
          </cell>
          <cell r="I8">
            <v>208</v>
          </cell>
        </row>
        <row r="9">
          <cell r="H9">
            <v>24290</v>
          </cell>
          <cell r="I9">
            <v>751</v>
          </cell>
        </row>
        <row r="10">
          <cell r="H10">
            <v>46647</v>
          </cell>
          <cell r="I10">
            <v>1443</v>
          </cell>
        </row>
        <row r="11">
          <cell r="H11">
            <v>26289</v>
          </cell>
          <cell r="I11">
            <v>813</v>
          </cell>
        </row>
        <row r="12">
          <cell r="H12">
            <v>64407</v>
          </cell>
          <cell r="I12">
            <v>1992</v>
          </cell>
        </row>
        <row r="13">
          <cell r="H13">
            <v>160976</v>
          </cell>
          <cell r="I13">
            <v>163355</v>
          </cell>
        </row>
        <row r="14">
          <cell r="H14">
            <v>160976</v>
          </cell>
          <cell r="I14">
            <v>163355</v>
          </cell>
        </row>
        <row r="15">
          <cell r="H15">
            <v>160976</v>
          </cell>
          <cell r="I15">
            <v>163355</v>
          </cell>
        </row>
        <row r="16">
          <cell r="H16">
            <v>160976</v>
          </cell>
          <cell r="I16">
            <v>163355</v>
          </cell>
        </row>
        <row r="17">
          <cell r="H17">
            <v>15527</v>
          </cell>
          <cell r="I17">
            <v>480</v>
          </cell>
        </row>
        <row r="18">
          <cell r="H18">
            <v>59975</v>
          </cell>
          <cell r="I18">
            <v>1855</v>
          </cell>
        </row>
        <row r="19">
          <cell r="H19">
            <v>95294</v>
          </cell>
          <cell r="I19">
            <v>2947</v>
          </cell>
        </row>
        <row r="20">
          <cell r="H20">
            <v>3783.85</v>
          </cell>
          <cell r="I20">
            <v>199.1500000000001</v>
          </cell>
        </row>
        <row r="21">
          <cell r="H21">
            <v>1081306.53</v>
          </cell>
          <cell r="I21">
            <v>33442.47</v>
          </cell>
        </row>
        <row r="22">
          <cell r="H22">
            <v>262848</v>
          </cell>
          <cell r="I22">
            <v>562924</v>
          </cell>
        </row>
        <row r="23">
          <cell r="H23">
            <v>114536</v>
          </cell>
          <cell r="I23">
            <v>10948</v>
          </cell>
        </row>
        <row r="24">
          <cell r="H24">
            <v>114536</v>
          </cell>
          <cell r="I24">
            <v>10948</v>
          </cell>
        </row>
        <row r="25">
          <cell r="H25">
            <v>114536</v>
          </cell>
          <cell r="I25">
            <v>10948</v>
          </cell>
        </row>
        <row r="26">
          <cell r="H26">
            <v>114536</v>
          </cell>
          <cell r="I26">
            <v>10948</v>
          </cell>
        </row>
        <row r="27">
          <cell r="H27">
            <v>114536</v>
          </cell>
          <cell r="I27">
            <v>10948</v>
          </cell>
        </row>
        <row r="32">
          <cell r="H32">
            <v>1928</v>
          </cell>
          <cell r="I32">
            <v>6109</v>
          </cell>
        </row>
        <row r="33">
          <cell r="H33">
            <v>1928</v>
          </cell>
          <cell r="I33">
            <v>6109</v>
          </cell>
        </row>
        <row r="34">
          <cell r="H34">
            <v>1928</v>
          </cell>
          <cell r="I34">
            <v>6109</v>
          </cell>
        </row>
        <row r="35">
          <cell r="H35">
            <v>1928</v>
          </cell>
          <cell r="I35">
            <v>6109</v>
          </cell>
        </row>
        <row r="36">
          <cell r="H36">
            <v>64751</v>
          </cell>
          <cell r="I36">
            <v>348865</v>
          </cell>
        </row>
        <row r="37">
          <cell r="H37">
            <v>64751</v>
          </cell>
          <cell r="I37">
            <v>348865</v>
          </cell>
        </row>
        <row r="38">
          <cell r="H38">
            <v>1928</v>
          </cell>
          <cell r="I38">
            <v>6109</v>
          </cell>
        </row>
        <row r="39">
          <cell r="H39">
            <v>1928</v>
          </cell>
          <cell r="I39">
            <v>6109</v>
          </cell>
        </row>
        <row r="40">
          <cell r="H40">
            <v>24199.52376</v>
          </cell>
          <cell r="I40">
            <v>2426.4219600000006</v>
          </cell>
        </row>
        <row r="41">
          <cell r="H41">
            <v>24199.52376</v>
          </cell>
          <cell r="I41">
            <v>2426.4219600000006</v>
          </cell>
        </row>
        <row r="42">
          <cell r="H42">
            <v>20358</v>
          </cell>
          <cell r="I42">
            <v>630</v>
          </cell>
        </row>
        <row r="43">
          <cell r="H43">
            <v>6409</v>
          </cell>
          <cell r="I43">
            <v>198</v>
          </cell>
        </row>
        <row r="44">
          <cell r="H44">
            <v>9152</v>
          </cell>
          <cell r="I44">
            <v>283</v>
          </cell>
        </row>
        <row r="45">
          <cell r="H45">
            <v>8215</v>
          </cell>
          <cell r="I45">
            <v>254</v>
          </cell>
        </row>
        <row r="46">
          <cell r="H46">
            <v>7893</v>
          </cell>
          <cell r="I46">
            <v>244</v>
          </cell>
        </row>
        <row r="47">
          <cell r="H47">
            <v>9614</v>
          </cell>
          <cell r="I47">
            <v>297</v>
          </cell>
        </row>
        <row r="48">
          <cell r="H48">
            <v>9614</v>
          </cell>
          <cell r="I48">
            <v>297</v>
          </cell>
        </row>
        <row r="49">
          <cell r="H49">
            <v>9152</v>
          </cell>
          <cell r="I49">
            <v>283</v>
          </cell>
        </row>
        <row r="50">
          <cell r="H50">
            <v>8215</v>
          </cell>
          <cell r="I50">
            <v>254</v>
          </cell>
        </row>
        <row r="51">
          <cell r="H51">
            <v>7893</v>
          </cell>
          <cell r="I51">
            <v>244</v>
          </cell>
        </row>
        <row r="52">
          <cell r="H52">
            <v>9614</v>
          </cell>
          <cell r="I52">
            <v>297</v>
          </cell>
        </row>
        <row r="53">
          <cell r="H53">
            <v>7893</v>
          </cell>
          <cell r="I53">
            <v>244</v>
          </cell>
        </row>
        <row r="54">
          <cell r="H54">
            <v>9614</v>
          </cell>
          <cell r="I54">
            <v>297</v>
          </cell>
        </row>
        <row r="55">
          <cell r="H55">
            <v>9614</v>
          </cell>
          <cell r="I55">
            <v>297</v>
          </cell>
        </row>
        <row r="56">
          <cell r="H56">
            <v>6409</v>
          </cell>
          <cell r="I56">
            <v>198</v>
          </cell>
        </row>
        <row r="57">
          <cell r="H57">
            <v>160976</v>
          </cell>
          <cell r="I57">
            <v>163355</v>
          </cell>
        </row>
        <row r="58">
          <cell r="H58">
            <v>14675</v>
          </cell>
          <cell r="I58">
            <v>106194</v>
          </cell>
        </row>
        <row r="59">
          <cell r="H59">
            <v>14675</v>
          </cell>
          <cell r="I59">
            <v>106194</v>
          </cell>
        </row>
        <row r="60">
          <cell r="H60">
            <v>14675</v>
          </cell>
          <cell r="I60">
            <v>106194</v>
          </cell>
        </row>
        <row r="61">
          <cell r="H61">
            <v>7631</v>
          </cell>
          <cell r="I61">
            <v>37881</v>
          </cell>
        </row>
        <row r="62">
          <cell r="H62">
            <v>14675</v>
          </cell>
          <cell r="I62">
            <v>106194</v>
          </cell>
        </row>
        <row r="63">
          <cell r="H63">
            <v>7631</v>
          </cell>
          <cell r="I63">
            <v>37881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O278"/>
  <sheetViews>
    <sheetView tabSelected="1" zoomScale="90" zoomScaleNormal="90" workbookViewId="0" topLeftCell="A16">
      <selection activeCell="F71" sqref="F71"/>
    </sheetView>
  </sheetViews>
  <sheetFormatPr defaultColWidth="9.140625" defaultRowHeight="15"/>
  <cols>
    <col min="1" max="1" width="9.140625" style="1" customWidth="1"/>
    <col min="2" max="2" width="5.00390625" style="6" customWidth="1"/>
    <col min="3" max="3" width="17.00390625" style="7" customWidth="1"/>
    <col min="4" max="4" width="28.140625" style="7" customWidth="1"/>
    <col min="5" max="5" width="11.8515625" style="6" customWidth="1"/>
    <col min="6" max="7" width="8.140625" style="6" customWidth="1"/>
    <col min="8" max="8" width="7.28125" style="6" customWidth="1"/>
    <col min="9" max="9" width="5.8515625" style="8" customWidth="1"/>
    <col min="10" max="10" width="11.140625" style="7" customWidth="1"/>
    <col min="11" max="11" width="14.00390625" style="7" customWidth="1"/>
    <col min="12" max="14" width="10.421875" style="7" customWidth="1"/>
    <col min="15" max="15" width="10.8515625" style="7" customWidth="1"/>
    <col min="16" max="16384" width="9.140625" style="1" customWidth="1"/>
  </cols>
  <sheetData>
    <row r="1" spans="2:15" ht="18.75" thickBo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2:15" ht="15">
      <c r="B2" s="13"/>
      <c r="C2" s="14"/>
      <c r="D2" s="14"/>
      <c r="E2" s="15"/>
      <c r="F2" s="15"/>
      <c r="G2" s="15"/>
      <c r="H2" s="15"/>
      <c r="I2" s="16"/>
      <c r="J2" s="14"/>
      <c r="K2" s="14"/>
      <c r="L2" s="14"/>
      <c r="M2" s="14"/>
      <c r="N2" s="14"/>
      <c r="O2" s="17"/>
    </row>
    <row r="3" spans="2:15" ht="15" thickBot="1">
      <c r="B3" s="13"/>
      <c r="C3" s="14"/>
      <c r="D3" s="14"/>
      <c r="E3" s="18"/>
      <c r="F3" s="18"/>
      <c r="G3" s="18"/>
      <c r="H3" s="18"/>
      <c r="I3" s="18"/>
      <c r="J3" s="18"/>
      <c r="K3" s="18"/>
      <c r="L3" s="18"/>
      <c r="M3" s="19"/>
      <c r="N3" s="19"/>
      <c r="O3" s="17"/>
    </row>
    <row r="4" spans="2:15" ht="30">
      <c r="B4" s="20" t="s">
        <v>1</v>
      </c>
      <c r="C4" s="21"/>
      <c r="D4" s="21" t="s">
        <v>2</v>
      </c>
      <c r="E4" s="22"/>
      <c r="F4" s="22"/>
      <c r="G4" s="22"/>
      <c r="H4" s="22"/>
      <c r="I4" s="23"/>
      <c r="J4" s="24"/>
      <c r="K4" s="24"/>
      <c r="L4" s="24"/>
      <c r="M4" s="24"/>
      <c r="N4" s="24"/>
      <c r="O4" s="25"/>
    </row>
    <row r="5" spans="2:15" ht="41.45" customHeight="1">
      <c r="B5" s="26"/>
      <c r="C5" s="27"/>
      <c r="D5" s="27" t="s">
        <v>3</v>
      </c>
      <c r="E5" s="28" t="s">
        <v>4</v>
      </c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2:15" ht="20.1" customHeight="1">
      <c r="B6" s="26"/>
      <c r="C6" s="27"/>
      <c r="D6" s="27" t="s">
        <v>5</v>
      </c>
      <c r="E6" s="9"/>
      <c r="F6" s="9"/>
      <c r="G6" s="9"/>
      <c r="H6" s="9"/>
      <c r="I6" s="9"/>
      <c r="J6" s="9"/>
      <c r="K6" s="9"/>
      <c r="L6" s="30"/>
      <c r="M6" s="30"/>
      <c r="N6" s="30"/>
      <c r="O6" s="17"/>
    </row>
    <row r="7" spans="2:15" ht="20.1" customHeight="1">
      <c r="B7" s="26"/>
      <c r="C7" s="27"/>
      <c r="D7" s="27" t="s">
        <v>6</v>
      </c>
      <c r="E7" s="9"/>
      <c r="F7" s="9"/>
      <c r="G7" s="9"/>
      <c r="H7" s="9"/>
      <c r="I7" s="9"/>
      <c r="J7" s="9"/>
      <c r="K7" s="9"/>
      <c r="L7" s="30"/>
      <c r="M7" s="30"/>
      <c r="N7" s="30"/>
      <c r="O7" s="17"/>
    </row>
    <row r="8" spans="2:15" ht="20.1" customHeight="1">
      <c r="B8" s="26"/>
      <c r="C8" s="27"/>
      <c r="D8" s="27" t="s">
        <v>7</v>
      </c>
      <c r="E8" s="9"/>
      <c r="F8" s="9"/>
      <c r="G8" s="9"/>
      <c r="H8" s="9"/>
      <c r="I8" s="9"/>
      <c r="J8" s="9"/>
      <c r="K8" s="9"/>
      <c r="L8" s="30"/>
      <c r="M8" s="30"/>
      <c r="N8" s="30"/>
      <c r="O8" s="17"/>
    </row>
    <row r="9" spans="2:15" ht="20.1" customHeight="1" thickBot="1">
      <c r="B9" s="31"/>
      <c r="C9" s="32"/>
      <c r="D9" s="32" t="s">
        <v>8</v>
      </c>
      <c r="E9" s="33"/>
      <c r="F9" s="33"/>
      <c r="G9" s="33"/>
      <c r="H9" s="33"/>
      <c r="I9" s="33"/>
      <c r="J9" s="33"/>
      <c r="K9" s="33"/>
      <c r="L9" s="33"/>
      <c r="M9" s="34"/>
      <c r="N9" s="34"/>
      <c r="O9" s="35"/>
    </row>
    <row r="10" spans="2:15" ht="15" thickBot="1">
      <c r="B10" s="13"/>
      <c r="C10" s="14"/>
      <c r="D10" s="14"/>
      <c r="E10" s="15"/>
      <c r="F10" s="15"/>
      <c r="G10" s="15"/>
      <c r="H10" s="15"/>
      <c r="I10" s="16"/>
      <c r="J10" s="14"/>
      <c r="K10" s="14"/>
      <c r="L10" s="14"/>
      <c r="M10" s="14"/>
      <c r="N10" s="14"/>
      <c r="O10" s="17"/>
    </row>
    <row r="11" spans="2:15" ht="20.1" customHeight="1">
      <c r="B11" s="20" t="s">
        <v>9</v>
      </c>
      <c r="C11" s="21"/>
      <c r="D11" s="21" t="s">
        <v>10</v>
      </c>
      <c r="E11" s="22"/>
      <c r="F11" s="22"/>
      <c r="G11" s="22"/>
      <c r="H11" s="22"/>
      <c r="I11" s="23"/>
      <c r="J11" s="24"/>
      <c r="K11" s="24"/>
      <c r="L11" s="24"/>
      <c r="M11" s="24"/>
      <c r="N11" s="24"/>
      <c r="O11" s="25"/>
    </row>
    <row r="12" spans="2:15" ht="20.1" customHeight="1">
      <c r="B12" s="26"/>
      <c r="C12" s="27"/>
      <c r="D12" s="27" t="s">
        <v>11</v>
      </c>
      <c r="E12" s="36">
        <v>602.17</v>
      </c>
      <c r="F12" s="36"/>
      <c r="G12" s="36"/>
      <c r="H12" s="36"/>
      <c r="I12" s="37"/>
      <c r="J12" s="27"/>
      <c r="K12" s="27"/>
      <c r="L12" s="27"/>
      <c r="M12" s="27"/>
      <c r="N12" s="27"/>
      <c r="O12" s="17"/>
    </row>
    <row r="13" spans="2:15" ht="20.1" customHeight="1">
      <c r="B13" s="26"/>
      <c r="C13" s="27"/>
      <c r="D13" s="27" t="s">
        <v>12</v>
      </c>
      <c r="E13" s="36">
        <v>1192</v>
      </c>
      <c r="F13" s="36"/>
      <c r="G13" s="36"/>
      <c r="H13" s="36"/>
      <c r="I13" s="37"/>
      <c r="J13" s="27"/>
      <c r="K13" s="27"/>
      <c r="L13" s="27"/>
      <c r="M13" s="27"/>
      <c r="N13" s="27"/>
      <c r="O13" s="17"/>
    </row>
    <row r="14" spans="2:15" ht="20.1" customHeight="1">
      <c r="B14" s="26"/>
      <c r="C14" s="27"/>
      <c r="D14" s="27" t="s">
        <v>13</v>
      </c>
      <c r="E14" s="38" t="s">
        <v>14</v>
      </c>
      <c r="F14" s="38"/>
      <c r="G14" s="38"/>
      <c r="H14" s="38"/>
      <c r="I14" s="37"/>
      <c r="J14" s="27"/>
      <c r="K14" s="27"/>
      <c r="L14" s="27"/>
      <c r="M14" s="27"/>
      <c r="N14" s="27"/>
      <c r="O14" s="17"/>
    </row>
    <row r="15" spans="2:15" ht="20.1" customHeight="1">
      <c r="B15" s="26"/>
      <c r="C15" s="27"/>
      <c r="D15" s="27" t="s">
        <v>15</v>
      </c>
      <c r="E15" s="39" t="s">
        <v>16</v>
      </c>
      <c r="F15" s="39"/>
      <c r="G15" s="39"/>
      <c r="H15" s="39"/>
      <c r="I15" s="37"/>
      <c r="J15" s="27"/>
      <c r="K15" s="27"/>
      <c r="L15" s="27"/>
      <c r="M15" s="27"/>
      <c r="N15" s="27"/>
      <c r="O15" s="17"/>
    </row>
    <row r="16" spans="2:15" ht="20.1" customHeight="1">
      <c r="B16" s="26"/>
      <c r="C16" s="27"/>
      <c r="D16" s="27" t="s">
        <v>17</v>
      </c>
      <c r="E16" s="36" t="s">
        <v>18</v>
      </c>
      <c r="F16" s="36"/>
      <c r="G16" s="36"/>
      <c r="H16" s="36"/>
      <c r="I16" s="40"/>
      <c r="J16" s="40"/>
      <c r="K16" s="40"/>
      <c r="L16" s="40"/>
      <c r="M16" s="27"/>
      <c r="N16" s="27"/>
      <c r="O16" s="17"/>
    </row>
    <row r="17" spans="2:15" ht="20.1" customHeight="1">
      <c r="B17" s="26"/>
      <c r="C17" s="27"/>
      <c r="D17" s="27"/>
      <c r="E17" s="36"/>
      <c r="F17" s="36"/>
      <c r="G17" s="36"/>
      <c r="H17" s="36"/>
      <c r="I17" s="40"/>
      <c r="J17" s="40"/>
      <c r="K17" s="40"/>
      <c r="L17" s="40"/>
      <c r="M17" s="27"/>
      <c r="N17" s="27"/>
      <c r="O17" s="17"/>
    </row>
    <row r="18" spans="2:15" ht="20.1" customHeight="1" thickBot="1">
      <c r="B18" s="31"/>
      <c r="C18" s="32"/>
      <c r="D18" s="32"/>
      <c r="E18" s="41"/>
      <c r="F18" s="41"/>
      <c r="G18" s="41"/>
      <c r="H18" s="41"/>
      <c r="I18" s="42"/>
      <c r="J18" s="32"/>
      <c r="K18" s="32"/>
      <c r="L18" s="32"/>
      <c r="M18" s="32"/>
      <c r="N18" s="32"/>
      <c r="O18" s="35"/>
    </row>
    <row r="19" spans="2:15" ht="20.1" customHeight="1" thickBot="1">
      <c r="B19" s="26"/>
      <c r="C19" s="27"/>
      <c r="D19" s="27"/>
      <c r="E19" s="43"/>
      <c r="F19" s="43"/>
      <c r="G19" s="43"/>
      <c r="H19" s="43"/>
      <c r="I19" s="37"/>
      <c r="J19" s="27"/>
      <c r="K19" s="27"/>
      <c r="L19" s="27"/>
      <c r="M19" s="27"/>
      <c r="N19" s="27"/>
      <c r="O19" s="17"/>
    </row>
    <row r="20" spans="2:15" ht="20.1" customHeight="1">
      <c r="B20" s="44" t="s">
        <v>19</v>
      </c>
      <c r="C20" s="45"/>
      <c r="D20" s="45" t="s">
        <v>20</v>
      </c>
      <c r="E20" s="46"/>
      <c r="F20" s="46"/>
      <c r="G20" s="46"/>
      <c r="H20" s="46"/>
      <c r="I20" s="47"/>
      <c r="J20" s="48"/>
      <c r="K20" s="48"/>
      <c r="L20" s="48"/>
      <c r="M20" s="48"/>
      <c r="N20" s="48"/>
      <c r="O20" s="25"/>
    </row>
    <row r="21" spans="2:15" ht="20.1" customHeight="1">
      <c r="B21" s="13"/>
      <c r="C21" s="14"/>
      <c r="D21" s="27" t="s">
        <v>21</v>
      </c>
      <c r="E21" s="49">
        <v>898</v>
      </c>
      <c r="F21" s="49"/>
      <c r="G21" s="49"/>
      <c r="H21" s="49"/>
      <c r="I21" s="16"/>
      <c r="J21" s="14"/>
      <c r="K21" s="14"/>
      <c r="L21" s="14"/>
      <c r="M21" s="14"/>
      <c r="N21" s="14"/>
      <c r="O21" s="17"/>
    </row>
    <row r="22" spans="2:15" ht="20.1" customHeight="1">
      <c r="B22" s="13"/>
      <c r="C22" s="14"/>
      <c r="D22" s="27" t="s">
        <v>22</v>
      </c>
      <c r="E22" s="49">
        <v>227</v>
      </c>
      <c r="F22" s="49"/>
      <c r="G22" s="49"/>
      <c r="H22" s="49"/>
      <c r="I22" s="16"/>
      <c r="J22" s="14"/>
      <c r="K22" s="14"/>
      <c r="L22" s="14"/>
      <c r="M22" s="14"/>
      <c r="N22" s="14"/>
      <c r="O22" s="17"/>
    </row>
    <row r="23" spans="2:15" ht="20.1" customHeight="1">
      <c r="B23" s="13"/>
      <c r="C23" s="14"/>
      <c r="D23" s="27" t="s">
        <v>23</v>
      </c>
      <c r="E23" s="49">
        <v>760</v>
      </c>
      <c r="F23" s="49"/>
      <c r="G23" s="49"/>
      <c r="H23" s="49"/>
      <c r="I23" s="16"/>
      <c r="J23" s="14"/>
      <c r="K23" s="14"/>
      <c r="L23" s="14"/>
      <c r="M23" s="14"/>
      <c r="N23" s="14"/>
      <c r="O23" s="17"/>
    </row>
    <row r="24" spans="2:15" ht="20.1" customHeight="1" thickBot="1">
      <c r="B24" s="50"/>
      <c r="C24" s="51"/>
      <c r="D24" s="32" t="s">
        <v>24</v>
      </c>
      <c r="E24" s="52">
        <v>47</v>
      </c>
      <c r="F24" s="52"/>
      <c r="G24" s="52"/>
      <c r="H24" s="52"/>
      <c r="I24" s="53"/>
      <c r="J24" s="51"/>
      <c r="K24" s="51"/>
      <c r="L24" s="51"/>
      <c r="M24" s="51"/>
      <c r="N24" s="51"/>
      <c r="O24" s="35"/>
    </row>
    <row r="25" spans="2:15" ht="24.95" customHeight="1">
      <c r="B25" s="54" t="s">
        <v>25</v>
      </c>
      <c r="C25" s="55"/>
      <c r="D25" s="56" t="s">
        <v>26</v>
      </c>
      <c r="E25" s="57" t="s">
        <v>27</v>
      </c>
      <c r="F25" s="57" t="s">
        <v>28</v>
      </c>
      <c r="G25" s="57" t="s">
        <v>29</v>
      </c>
      <c r="H25" s="58"/>
      <c r="I25" s="47"/>
      <c r="J25" s="48"/>
      <c r="K25" s="48"/>
      <c r="L25" s="48"/>
      <c r="M25" s="48"/>
      <c r="N25" s="48"/>
      <c r="O25" s="25"/>
    </row>
    <row r="26" spans="2:15" ht="35.1" customHeight="1">
      <c r="B26" s="13"/>
      <c r="C26" s="14"/>
      <c r="D26" s="27" t="s">
        <v>30</v>
      </c>
      <c r="E26" s="59">
        <v>246</v>
      </c>
      <c r="F26" s="59"/>
      <c r="G26" s="59"/>
      <c r="H26" s="36"/>
      <c r="I26" s="16"/>
      <c r="J26" s="14"/>
      <c r="K26" s="14"/>
      <c r="L26" s="14"/>
      <c r="M26" s="14"/>
      <c r="N26" s="14"/>
      <c r="O26" s="17"/>
    </row>
    <row r="27" spans="2:15" ht="35.1" customHeight="1">
      <c r="B27" s="13"/>
      <c r="C27" s="14"/>
      <c r="D27" s="27" t="s">
        <v>31</v>
      </c>
      <c r="E27" s="59">
        <v>3619</v>
      </c>
      <c r="F27" s="59">
        <v>4318</v>
      </c>
      <c r="G27" s="59">
        <v>4947</v>
      </c>
      <c r="H27" s="36"/>
      <c r="I27" s="16"/>
      <c r="J27" s="14"/>
      <c r="K27" s="14"/>
      <c r="L27" s="14"/>
      <c r="M27" s="14"/>
      <c r="N27" s="14"/>
      <c r="O27" s="17"/>
    </row>
    <row r="28" spans="2:15" ht="60" customHeight="1">
      <c r="B28" s="13"/>
      <c r="C28" s="14"/>
      <c r="D28" s="27" t="s">
        <v>32</v>
      </c>
      <c r="E28" s="60">
        <v>6</v>
      </c>
      <c r="F28" s="60">
        <v>3</v>
      </c>
      <c r="G28" s="60">
        <v>1</v>
      </c>
      <c r="H28" s="36"/>
      <c r="I28" s="16"/>
      <c r="J28" s="14"/>
      <c r="K28" s="14"/>
      <c r="L28" s="14"/>
      <c r="M28" s="14"/>
      <c r="N28" s="14"/>
      <c r="O28" s="17"/>
    </row>
    <row r="29" spans="2:15" ht="60" customHeight="1">
      <c r="B29" s="13"/>
      <c r="C29" s="14"/>
      <c r="D29" s="27" t="s">
        <v>33</v>
      </c>
      <c r="E29" s="60">
        <v>10.65</v>
      </c>
      <c r="F29" s="60">
        <v>9.07</v>
      </c>
      <c r="G29" s="60">
        <v>8.3</v>
      </c>
      <c r="H29" s="36"/>
      <c r="I29" s="16"/>
      <c r="J29" s="14"/>
      <c r="K29" s="14"/>
      <c r="L29" s="14"/>
      <c r="M29" s="14"/>
      <c r="N29" s="14"/>
      <c r="O29" s="17"/>
    </row>
    <row r="30" spans="2:15" ht="60" customHeight="1" thickBot="1">
      <c r="B30" s="50"/>
      <c r="C30" s="51"/>
      <c r="D30" s="32" t="s">
        <v>34</v>
      </c>
      <c r="E30" s="60">
        <v>50.87</v>
      </c>
      <c r="F30" s="60">
        <v>70.96</v>
      </c>
      <c r="G30" s="60">
        <v>3.07</v>
      </c>
      <c r="H30" s="61"/>
      <c r="I30" s="53"/>
      <c r="J30" s="51"/>
      <c r="K30" s="51"/>
      <c r="L30" s="51"/>
      <c r="M30" s="51"/>
      <c r="N30" s="51"/>
      <c r="O30" s="35"/>
    </row>
    <row r="31" spans="2:15" ht="15" thickBot="1">
      <c r="B31" s="13"/>
      <c r="C31" s="14"/>
      <c r="D31" s="14"/>
      <c r="E31" s="62"/>
      <c r="F31" s="62"/>
      <c r="G31" s="62"/>
      <c r="H31" s="62"/>
      <c r="I31" s="16"/>
      <c r="J31" s="14"/>
      <c r="K31" s="14"/>
      <c r="L31" s="14"/>
      <c r="M31" s="14"/>
      <c r="N31" s="14"/>
      <c r="O31" s="17"/>
    </row>
    <row r="32" spans="2:15" ht="20.1" customHeight="1">
      <c r="B32" s="44" t="s">
        <v>35</v>
      </c>
      <c r="C32" s="45"/>
      <c r="D32" s="45" t="s">
        <v>36</v>
      </c>
      <c r="E32" s="58"/>
      <c r="F32" s="58"/>
      <c r="G32" s="58"/>
      <c r="H32" s="58"/>
      <c r="I32" s="47"/>
      <c r="J32" s="48"/>
      <c r="K32" s="48"/>
      <c r="L32" s="48"/>
      <c r="M32" s="48"/>
      <c r="N32" s="48"/>
      <c r="O32" s="25"/>
    </row>
    <row r="33" spans="2:15" ht="20.1" customHeight="1">
      <c r="B33" s="13"/>
      <c r="C33" s="14"/>
      <c r="D33" s="27" t="s">
        <v>37</v>
      </c>
      <c r="E33" s="63">
        <v>271.32</v>
      </c>
      <c r="F33" s="63"/>
      <c r="G33" s="63"/>
      <c r="H33" s="63"/>
      <c r="I33" s="16"/>
      <c r="J33" s="14"/>
      <c r="K33" s="14"/>
      <c r="L33" s="14"/>
      <c r="M33" s="14"/>
      <c r="N33" s="14"/>
      <c r="O33" s="17"/>
    </row>
    <row r="34" spans="2:15" ht="20.1" customHeight="1">
      <c r="B34" s="13"/>
      <c r="C34" s="14"/>
      <c r="D34" s="27" t="s">
        <v>38</v>
      </c>
      <c r="E34" s="63">
        <v>12.52</v>
      </c>
      <c r="F34" s="63"/>
      <c r="G34" s="63"/>
      <c r="H34" s="63"/>
      <c r="I34" s="16"/>
      <c r="J34" s="14"/>
      <c r="K34" s="14"/>
      <c r="L34" s="14"/>
      <c r="M34" s="14"/>
      <c r="N34" s="14"/>
      <c r="O34" s="17"/>
    </row>
    <row r="35" spans="2:15" ht="20.1" customHeight="1">
      <c r="B35" s="13"/>
      <c r="C35" s="14"/>
      <c r="D35" s="27" t="s">
        <v>39</v>
      </c>
      <c r="E35" s="63">
        <v>5.53</v>
      </c>
      <c r="F35" s="63"/>
      <c r="G35" s="63"/>
      <c r="H35" s="63"/>
      <c r="I35" s="16"/>
      <c r="J35" s="14"/>
      <c r="K35" s="14"/>
      <c r="L35" s="14"/>
      <c r="M35" s="14"/>
      <c r="N35" s="14"/>
      <c r="O35" s="17"/>
    </row>
    <row r="36" spans="2:15" ht="20.1" customHeight="1">
      <c r="B36" s="13"/>
      <c r="C36" s="14"/>
      <c r="D36" s="27" t="s">
        <v>40</v>
      </c>
      <c r="E36" s="63">
        <v>68.39</v>
      </c>
      <c r="F36" s="63"/>
      <c r="G36" s="63"/>
      <c r="H36" s="63"/>
      <c r="I36" s="16"/>
      <c r="J36" s="14"/>
      <c r="K36" s="14"/>
      <c r="L36" s="14"/>
      <c r="M36" s="14"/>
      <c r="N36" s="14"/>
      <c r="O36" s="17"/>
    </row>
    <row r="37" spans="2:15" ht="20.1" customHeight="1">
      <c r="B37" s="13"/>
      <c r="C37" s="14"/>
      <c r="D37" s="27" t="s">
        <v>41</v>
      </c>
      <c r="E37" s="63">
        <v>20.44</v>
      </c>
      <c r="F37" s="63"/>
      <c r="G37" s="63"/>
      <c r="H37" s="63"/>
      <c r="I37" s="16"/>
      <c r="J37" s="14"/>
      <c r="K37" s="14"/>
      <c r="L37" s="14"/>
      <c r="M37" s="14"/>
      <c r="N37" s="14"/>
      <c r="O37" s="17"/>
    </row>
    <row r="38" spans="2:15" ht="20.1" customHeight="1">
      <c r="B38" s="13"/>
      <c r="C38" s="14"/>
      <c r="D38" s="27" t="s">
        <v>42</v>
      </c>
      <c r="E38" s="63">
        <v>5</v>
      </c>
      <c r="F38" s="63"/>
      <c r="G38" s="63"/>
      <c r="H38" s="63"/>
      <c r="I38" s="16"/>
      <c r="J38" s="14"/>
      <c r="K38" s="14"/>
      <c r="L38" s="14"/>
      <c r="M38" s="14"/>
      <c r="N38" s="14"/>
      <c r="O38" s="17"/>
    </row>
    <row r="39" spans="2:15" ht="20.1" customHeight="1" thickBot="1">
      <c r="B39" s="50"/>
      <c r="C39" s="51"/>
      <c r="D39" s="32" t="s">
        <v>43</v>
      </c>
      <c r="E39" s="64">
        <f>E12-E33-E34-E35-E36-E37-E38</f>
        <v>218.97000000000003</v>
      </c>
      <c r="F39" s="64"/>
      <c r="G39" s="64"/>
      <c r="H39" s="64"/>
      <c r="I39" s="53"/>
      <c r="J39" s="51"/>
      <c r="K39" s="51"/>
      <c r="L39" s="51"/>
      <c r="M39" s="51"/>
      <c r="N39" s="51"/>
      <c r="O39" s="35"/>
    </row>
    <row r="40" spans="2:15" ht="15" thickBot="1">
      <c r="B40" s="13"/>
      <c r="C40" s="14"/>
      <c r="D40" s="14"/>
      <c r="E40" s="62"/>
      <c r="F40" s="62"/>
      <c r="G40" s="62"/>
      <c r="H40" s="62"/>
      <c r="I40" s="16"/>
      <c r="J40" s="14"/>
      <c r="K40" s="14"/>
      <c r="L40" s="14"/>
      <c r="M40" s="14"/>
      <c r="N40" s="14"/>
      <c r="O40" s="17"/>
    </row>
    <row r="41" spans="2:15" ht="15">
      <c r="B41" s="44" t="s">
        <v>44</v>
      </c>
      <c r="C41" s="45"/>
      <c r="D41" s="45" t="s">
        <v>45</v>
      </c>
      <c r="E41" s="58"/>
      <c r="F41" s="58"/>
      <c r="G41" s="58"/>
      <c r="H41" s="58"/>
      <c r="I41" s="47"/>
      <c r="J41" s="48"/>
      <c r="K41" s="48"/>
      <c r="L41" s="48"/>
      <c r="M41" s="48"/>
      <c r="N41" s="48"/>
      <c r="O41" s="25"/>
    </row>
    <row r="42" spans="2:15" ht="20.1" customHeight="1">
      <c r="B42" s="13"/>
      <c r="C42" s="14"/>
      <c r="D42" s="27" t="s">
        <v>46</v>
      </c>
      <c r="E42" s="63">
        <f>E36</f>
        <v>68.39</v>
      </c>
      <c r="F42" s="63"/>
      <c r="G42" s="63"/>
      <c r="H42" s="63"/>
      <c r="I42" s="16"/>
      <c r="J42" s="14"/>
      <c r="K42" s="14"/>
      <c r="L42" s="14"/>
      <c r="M42" s="14"/>
      <c r="N42" s="14"/>
      <c r="O42" s="17"/>
    </row>
    <row r="43" spans="2:15" ht="20.1" customHeight="1">
      <c r="B43" s="13"/>
      <c r="C43" s="14"/>
      <c r="D43" s="27" t="s">
        <v>47</v>
      </c>
      <c r="E43" s="63">
        <f>E12-E42-E44-E45</f>
        <v>323.02</v>
      </c>
      <c r="F43" s="36"/>
      <c r="G43" s="36"/>
      <c r="H43" s="36"/>
      <c r="I43" s="16"/>
      <c r="J43" s="14"/>
      <c r="K43" s="14"/>
      <c r="L43" s="14"/>
      <c r="M43" s="14"/>
      <c r="N43" s="14"/>
      <c r="O43" s="17"/>
    </row>
    <row r="44" spans="2:15" ht="20.1" customHeight="1">
      <c r="B44" s="13"/>
      <c r="C44" s="14"/>
      <c r="D44" s="27" t="s">
        <v>48</v>
      </c>
      <c r="E44" s="36">
        <v>150.543</v>
      </c>
      <c r="F44" s="36"/>
      <c r="G44" s="36"/>
      <c r="H44" s="36"/>
      <c r="I44" s="16"/>
      <c r="J44" s="14"/>
      <c r="K44" s="14"/>
      <c r="L44" s="14"/>
      <c r="M44" s="14"/>
      <c r="N44" s="14"/>
      <c r="O44" s="17"/>
    </row>
    <row r="45" spans="2:15" ht="20.1" customHeight="1">
      <c r="B45" s="13"/>
      <c r="C45" s="14"/>
      <c r="D45" s="27" t="s">
        <v>49</v>
      </c>
      <c r="E45" s="36">
        <v>60.217</v>
      </c>
      <c r="F45" s="36"/>
      <c r="G45" s="36"/>
      <c r="H45" s="36"/>
      <c r="I45" s="16"/>
      <c r="J45" s="14"/>
      <c r="K45" s="14"/>
      <c r="L45" s="14"/>
      <c r="M45" s="14"/>
      <c r="N45" s="14"/>
      <c r="O45" s="17"/>
    </row>
    <row r="46" spans="2:15" ht="20.1" customHeight="1" thickBot="1">
      <c r="B46" s="50"/>
      <c r="C46" s="51"/>
      <c r="D46" s="32" t="s">
        <v>50</v>
      </c>
      <c r="E46" s="61">
        <v>6500</v>
      </c>
      <c r="F46" s="61"/>
      <c r="G46" s="61"/>
      <c r="H46" s="61"/>
      <c r="I46" s="53"/>
      <c r="J46" s="51"/>
      <c r="K46" s="51"/>
      <c r="L46" s="51"/>
      <c r="M46" s="51"/>
      <c r="N46" s="51"/>
      <c r="O46" s="35"/>
    </row>
    <row r="47" spans="2:15" ht="15" thickBot="1">
      <c r="B47" s="13"/>
      <c r="C47" s="14"/>
      <c r="D47" s="14"/>
      <c r="E47" s="15"/>
      <c r="F47" s="15"/>
      <c r="G47" s="15"/>
      <c r="H47" s="15"/>
      <c r="I47" s="16"/>
      <c r="J47" s="14"/>
      <c r="K47" s="14"/>
      <c r="L47" s="14"/>
      <c r="M47" s="14"/>
      <c r="N47" s="14"/>
      <c r="O47" s="17"/>
    </row>
    <row r="48" spans="2:15" ht="15">
      <c r="B48" s="44" t="s">
        <v>51</v>
      </c>
      <c r="C48" s="45"/>
      <c r="D48" s="45" t="s">
        <v>52</v>
      </c>
      <c r="E48" s="65"/>
      <c r="F48" s="65"/>
      <c r="G48" s="65"/>
      <c r="H48" s="65"/>
      <c r="I48" s="47"/>
      <c r="J48" s="48"/>
      <c r="K48" s="48"/>
      <c r="L48" s="48"/>
      <c r="M48" s="48"/>
      <c r="N48" s="48"/>
      <c r="O48" s="25"/>
    </row>
    <row r="49" spans="2:15" ht="20.1" customHeight="1">
      <c r="B49" s="13"/>
      <c r="C49" s="14"/>
      <c r="D49" s="27" t="s">
        <v>53</v>
      </c>
      <c r="E49" s="36">
        <v>5</v>
      </c>
      <c r="F49" s="36"/>
      <c r="G49" s="36"/>
      <c r="H49" s="36"/>
      <c r="I49" s="16"/>
      <c r="J49" s="14"/>
      <c r="K49" s="14"/>
      <c r="L49" s="14"/>
      <c r="M49" s="14"/>
      <c r="N49" s="14"/>
      <c r="O49" s="17"/>
    </row>
    <row r="50" spans="2:15" ht="20.1" customHeight="1">
      <c r="B50" s="13"/>
      <c r="C50" s="14"/>
      <c r="D50" s="27" t="s">
        <v>54</v>
      </c>
      <c r="E50" s="36">
        <v>15</v>
      </c>
      <c r="F50" s="36"/>
      <c r="G50" s="36"/>
      <c r="H50" s="36"/>
      <c r="I50" s="16"/>
      <c r="J50" s="14"/>
      <c r="K50" s="14"/>
      <c r="L50" s="14"/>
      <c r="M50" s="14"/>
      <c r="N50" s="14"/>
      <c r="O50" s="17"/>
    </row>
    <row r="51" spans="2:15" ht="20.1" customHeight="1">
      <c r="B51" s="13"/>
      <c r="C51" s="14"/>
      <c r="D51" s="27" t="s">
        <v>55</v>
      </c>
      <c r="E51" s="36">
        <v>7</v>
      </c>
      <c r="F51" s="36"/>
      <c r="G51" s="36"/>
      <c r="H51" s="36"/>
      <c r="I51" s="16"/>
      <c r="J51" s="14"/>
      <c r="K51" s="14"/>
      <c r="L51" s="14"/>
      <c r="M51" s="14"/>
      <c r="N51" s="14"/>
      <c r="O51" s="17"/>
    </row>
    <row r="52" spans="2:15" ht="20.1" customHeight="1" thickBot="1">
      <c r="B52" s="50"/>
      <c r="C52" s="51"/>
      <c r="D52" s="51"/>
      <c r="E52" s="66"/>
      <c r="F52" s="66"/>
      <c r="G52" s="66"/>
      <c r="H52" s="66"/>
      <c r="I52" s="53"/>
      <c r="J52" s="51"/>
      <c r="K52" s="51"/>
      <c r="L52" s="51"/>
      <c r="M52" s="51"/>
      <c r="N52" s="51"/>
      <c r="O52" s="35"/>
    </row>
    <row r="53" spans="2:15" ht="15" thickBot="1">
      <c r="B53" s="13"/>
      <c r="C53" s="14"/>
      <c r="D53" s="14"/>
      <c r="E53" s="15"/>
      <c r="F53" s="15"/>
      <c r="G53" s="15"/>
      <c r="H53" s="15"/>
      <c r="I53" s="16"/>
      <c r="J53" s="14"/>
      <c r="K53" s="14"/>
      <c r="L53" s="14"/>
      <c r="M53" s="14"/>
      <c r="N53" s="14"/>
      <c r="O53" s="17"/>
    </row>
    <row r="54" spans="2:15" ht="15">
      <c r="B54" s="20" t="s">
        <v>56</v>
      </c>
      <c r="C54" s="21"/>
      <c r="D54" s="21" t="s">
        <v>57</v>
      </c>
      <c r="E54" s="22"/>
      <c r="F54" s="22"/>
      <c r="G54" s="22"/>
      <c r="H54" s="22"/>
      <c r="I54" s="23"/>
      <c r="J54" s="24"/>
      <c r="K54" s="24"/>
      <c r="L54" s="24"/>
      <c r="M54" s="24"/>
      <c r="N54" s="24"/>
      <c r="O54" s="25"/>
    </row>
    <row r="55" spans="2:15" ht="30" customHeight="1">
      <c r="B55" s="26"/>
      <c r="C55" s="27"/>
      <c r="D55" s="27" t="s">
        <v>58</v>
      </c>
      <c r="E55" s="67">
        <v>0.85</v>
      </c>
      <c r="F55" s="67"/>
      <c r="G55" s="67"/>
      <c r="H55" s="67"/>
      <c r="I55" s="37"/>
      <c r="J55" s="27"/>
      <c r="K55" s="27"/>
      <c r="L55" s="27"/>
      <c r="M55" s="27"/>
      <c r="N55" s="27"/>
      <c r="O55" s="17"/>
    </row>
    <row r="56" spans="2:15" ht="30" customHeight="1">
      <c r="B56" s="26"/>
      <c r="C56" s="27"/>
      <c r="D56" s="27" t="s">
        <v>59</v>
      </c>
      <c r="E56" s="67">
        <v>0.04</v>
      </c>
      <c r="F56" s="67"/>
      <c r="G56" s="67"/>
      <c r="H56" s="67"/>
      <c r="I56" s="37"/>
      <c r="J56" s="27"/>
      <c r="K56" s="27"/>
      <c r="L56" s="27"/>
      <c r="M56" s="27"/>
      <c r="N56" s="27"/>
      <c r="O56" s="17"/>
    </row>
    <row r="57" spans="2:15" ht="30" customHeight="1">
      <c r="B57" s="26"/>
      <c r="C57" s="27"/>
      <c r="D57" s="27" t="s">
        <v>60</v>
      </c>
      <c r="E57" s="67">
        <v>0.05</v>
      </c>
      <c r="F57" s="67"/>
      <c r="G57" s="67"/>
      <c r="H57" s="67"/>
      <c r="I57" s="37"/>
      <c r="J57" s="27"/>
      <c r="K57" s="27"/>
      <c r="L57" s="27"/>
      <c r="M57" s="27"/>
      <c r="N57" s="27"/>
      <c r="O57" s="17"/>
    </row>
    <row r="58" spans="2:15" ht="15">
      <c r="B58" s="26"/>
      <c r="C58" s="27"/>
      <c r="D58" s="27" t="s">
        <v>61</v>
      </c>
      <c r="E58" s="67">
        <v>0.02</v>
      </c>
      <c r="F58" s="67"/>
      <c r="G58" s="67"/>
      <c r="H58" s="67"/>
      <c r="I58" s="37"/>
      <c r="J58" s="27"/>
      <c r="K58" s="27"/>
      <c r="L58" s="27"/>
      <c r="M58" s="27"/>
      <c r="N58" s="27"/>
      <c r="O58" s="17"/>
    </row>
    <row r="59" spans="2:15" ht="15">
      <c r="B59" s="26"/>
      <c r="C59" s="27"/>
      <c r="D59" s="27" t="s">
        <v>62</v>
      </c>
      <c r="E59" s="67">
        <v>0.04</v>
      </c>
      <c r="F59" s="67"/>
      <c r="G59" s="67"/>
      <c r="H59" s="67"/>
      <c r="I59" s="37"/>
      <c r="J59" s="27"/>
      <c r="K59" s="27"/>
      <c r="L59" s="27"/>
      <c r="M59" s="27"/>
      <c r="N59" s="27"/>
      <c r="O59" s="17"/>
    </row>
    <row r="60" spans="2:15" ht="15" thickBot="1">
      <c r="B60" s="50"/>
      <c r="C60" s="51"/>
      <c r="D60" s="51"/>
      <c r="E60" s="66"/>
      <c r="F60" s="66"/>
      <c r="G60" s="66"/>
      <c r="H60" s="66"/>
      <c r="I60" s="53"/>
      <c r="J60" s="51"/>
      <c r="K60" s="51"/>
      <c r="L60" s="51"/>
      <c r="M60" s="51"/>
      <c r="N60" s="51"/>
      <c r="O60" s="35"/>
    </row>
    <row r="61" spans="2:15" ht="30" customHeight="1">
      <c r="B61" s="44" t="s">
        <v>63</v>
      </c>
      <c r="C61" s="45"/>
      <c r="D61" s="45" t="s">
        <v>64</v>
      </c>
      <c r="E61" s="68"/>
      <c r="F61" s="68"/>
      <c r="G61" s="68"/>
      <c r="H61" s="68"/>
      <c r="I61" s="47"/>
      <c r="J61" s="48"/>
      <c r="K61" s="48"/>
      <c r="L61" s="48"/>
      <c r="M61" s="48"/>
      <c r="N61" s="48"/>
      <c r="O61" s="25"/>
    </row>
    <row r="62" spans="2:15" ht="30" customHeight="1">
      <c r="B62" s="13"/>
      <c r="C62" s="14"/>
      <c r="D62" s="27" t="s">
        <v>146</v>
      </c>
      <c r="E62" s="36">
        <v>67.35</v>
      </c>
      <c r="F62" s="36"/>
      <c r="G62" s="36"/>
      <c r="H62" s="36"/>
      <c r="I62" s="16"/>
      <c r="J62" s="14"/>
      <c r="K62" s="14"/>
      <c r="L62" s="14"/>
      <c r="M62" s="14"/>
      <c r="N62" s="14"/>
      <c r="O62" s="17"/>
    </row>
    <row r="63" spans="2:15" ht="39.95" customHeight="1">
      <c r="B63" s="13"/>
      <c r="C63" s="14"/>
      <c r="D63" s="27" t="s">
        <v>147</v>
      </c>
      <c r="E63" s="36">
        <v>30.98</v>
      </c>
      <c r="F63" s="36"/>
      <c r="G63" s="36"/>
      <c r="H63" s="36"/>
      <c r="I63" s="16"/>
      <c r="J63" s="14"/>
      <c r="K63" s="14"/>
      <c r="L63" s="14"/>
      <c r="M63" s="14"/>
      <c r="N63" s="14"/>
      <c r="O63" s="17"/>
    </row>
    <row r="64" spans="2:15" ht="33.75" customHeight="1">
      <c r="B64" s="13"/>
      <c r="C64" s="14"/>
      <c r="D64" s="27" t="s">
        <v>148</v>
      </c>
      <c r="E64" s="36">
        <v>9.43</v>
      </c>
      <c r="F64" s="36"/>
      <c r="G64" s="36"/>
      <c r="H64" s="36"/>
      <c r="I64" s="16"/>
      <c r="J64" s="14"/>
      <c r="K64" s="14"/>
      <c r="L64" s="14"/>
      <c r="M64" s="14"/>
      <c r="N64" s="14"/>
      <c r="O64" s="17"/>
    </row>
    <row r="65" spans="2:15" ht="27.75" customHeight="1">
      <c r="B65" s="13"/>
      <c r="C65" s="69"/>
      <c r="D65" s="70" t="s">
        <v>149</v>
      </c>
      <c r="E65" s="71">
        <v>6.129</v>
      </c>
      <c r="F65" s="71"/>
      <c r="G65" s="71"/>
      <c r="H65" s="71"/>
      <c r="I65" s="16"/>
      <c r="J65" s="14"/>
      <c r="K65" s="14"/>
      <c r="L65" s="14"/>
      <c r="M65" s="14"/>
      <c r="N65" s="14"/>
      <c r="O65" s="17"/>
    </row>
    <row r="66" spans="2:15" ht="27" customHeight="1" thickBot="1">
      <c r="B66" s="50"/>
      <c r="C66" s="72"/>
      <c r="D66" s="73" t="s">
        <v>150</v>
      </c>
      <c r="E66" s="74">
        <v>0.6499</v>
      </c>
      <c r="F66" s="74"/>
      <c r="G66" s="74"/>
      <c r="H66" s="74"/>
      <c r="I66" s="53"/>
      <c r="J66" s="51"/>
      <c r="K66" s="51"/>
      <c r="L66" s="51"/>
      <c r="M66" s="51"/>
      <c r="N66" s="51"/>
      <c r="O66" s="35"/>
    </row>
    <row r="67" spans="2:15" ht="60" customHeight="1">
      <c r="B67" s="75" t="s">
        <v>65</v>
      </c>
      <c r="C67" s="76"/>
      <c r="D67" s="76" t="s">
        <v>66</v>
      </c>
      <c r="E67" s="62"/>
      <c r="F67" s="62"/>
      <c r="G67" s="62"/>
      <c r="H67" s="62"/>
      <c r="I67" s="16"/>
      <c r="J67" s="14"/>
      <c r="K67" s="14"/>
      <c r="L67" s="14"/>
      <c r="M67" s="14"/>
      <c r="N67" s="14"/>
      <c r="O67" s="17"/>
    </row>
    <row r="68" spans="2:15" ht="15">
      <c r="B68" s="13"/>
      <c r="C68" s="14"/>
      <c r="D68" s="14"/>
      <c r="E68" s="62"/>
      <c r="F68" s="62"/>
      <c r="G68" s="62"/>
      <c r="H68" s="62"/>
      <c r="I68" s="16"/>
      <c r="J68" s="14"/>
      <c r="K68" s="14"/>
      <c r="L68" s="14"/>
      <c r="M68" s="14"/>
      <c r="N68" s="14"/>
      <c r="O68" s="17"/>
    </row>
    <row r="69" spans="2:15" ht="28.5">
      <c r="B69" s="13"/>
      <c r="C69" s="14"/>
      <c r="D69" s="27" t="s">
        <v>151</v>
      </c>
      <c r="E69" s="77">
        <v>8.985</v>
      </c>
      <c r="F69" s="77"/>
      <c r="G69" s="77"/>
      <c r="H69" s="77"/>
      <c r="I69" s="16"/>
      <c r="J69" s="14"/>
      <c r="K69" s="14"/>
      <c r="L69" s="14"/>
      <c r="M69" s="14"/>
      <c r="N69" s="14"/>
      <c r="O69" s="17"/>
    </row>
    <row r="70" spans="2:15" ht="35.25" customHeight="1">
      <c r="B70" s="13"/>
      <c r="C70" s="14"/>
      <c r="D70" s="27" t="s">
        <v>152</v>
      </c>
      <c r="E70" s="77">
        <v>141.79</v>
      </c>
      <c r="F70" s="77"/>
      <c r="G70" s="77"/>
      <c r="H70" s="77"/>
      <c r="I70" s="16"/>
      <c r="J70" s="14"/>
      <c r="K70" s="14"/>
      <c r="L70" s="14"/>
      <c r="M70" s="14"/>
      <c r="N70" s="14"/>
      <c r="O70" s="17"/>
    </row>
    <row r="71" spans="2:15" ht="51" customHeight="1" thickBot="1">
      <c r="B71" s="50"/>
      <c r="C71" s="51"/>
      <c r="D71" s="32" t="s">
        <v>67</v>
      </c>
      <c r="E71" s="78">
        <v>115</v>
      </c>
      <c r="F71" s="78"/>
      <c r="G71" s="78"/>
      <c r="H71" s="78"/>
      <c r="I71" s="53"/>
      <c r="J71" s="51"/>
      <c r="K71" s="51"/>
      <c r="L71" s="51"/>
      <c r="M71" s="51"/>
      <c r="N71" s="51"/>
      <c r="O71" s="35"/>
    </row>
    <row r="72" spans="2:15" ht="15" thickBot="1">
      <c r="B72" s="13"/>
      <c r="C72" s="14"/>
      <c r="D72" s="14"/>
      <c r="E72" s="15"/>
      <c r="F72" s="15"/>
      <c r="G72" s="15"/>
      <c r="H72" s="15"/>
      <c r="I72" s="16"/>
      <c r="J72" s="14"/>
      <c r="K72" s="14"/>
      <c r="L72" s="14"/>
      <c r="M72" s="14"/>
      <c r="N72" s="14"/>
      <c r="O72" s="17"/>
    </row>
    <row r="73" spans="2:15" ht="15">
      <c r="B73" s="79" t="s">
        <v>68</v>
      </c>
      <c r="C73" s="80"/>
      <c r="D73" s="81" t="s">
        <v>69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3"/>
    </row>
    <row r="74" spans="2:15" s="2" customFormat="1" ht="60" customHeight="1">
      <c r="B74" s="84" t="s">
        <v>70</v>
      </c>
      <c r="C74" s="85" t="s">
        <v>71</v>
      </c>
      <c r="D74" s="86" t="s">
        <v>72</v>
      </c>
      <c r="E74" s="85" t="s">
        <v>73</v>
      </c>
      <c r="F74" s="87" t="s">
        <v>74</v>
      </c>
      <c r="G74" s="88"/>
      <c r="H74" s="88"/>
      <c r="I74" s="89" t="s">
        <v>75</v>
      </c>
      <c r="J74" s="90" t="s">
        <v>76</v>
      </c>
      <c r="K74" s="90" t="s">
        <v>77</v>
      </c>
      <c r="L74" s="90" t="s">
        <v>78</v>
      </c>
      <c r="M74" s="91" t="s">
        <v>79</v>
      </c>
      <c r="N74" s="91" t="s">
        <v>80</v>
      </c>
      <c r="O74" s="92" t="s">
        <v>81</v>
      </c>
    </row>
    <row r="75" spans="2:15" s="2" customFormat="1" ht="36" customHeight="1">
      <c r="B75" s="84"/>
      <c r="C75" s="85"/>
      <c r="D75" s="93"/>
      <c r="E75" s="85"/>
      <c r="F75" s="90" t="s">
        <v>82</v>
      </c>
      <c r="G75" s="90" t="s">
        <v>83</v>
      </c>
      <c r="H75" s="90" t="s">
        <v>84</v>
      </c>
      <c r="I75" s="89" t="s">
        <v>85</v>
      </c>
      <c r="J75" s="90" t="s">
        <v>85</v>
      </c>
      <c r="K75" s="90" t="s">
        <v>86</v>
      </c>
      <c r="L75" s="90" t="s">
        <v>87</v>
      </c>
      <c r="M75" s="94"/>
      <c r="N75" s="94"/>
      <c r="O75" s="95"/>
    </row>
    <row r="76" spans="2:15" ht="15" customHeight="1">
      <c r="B76" s="96" t="s">
        <v>88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8"/>
    </row>
    <row r="77" spans="2:15" ht="15" customHeight="1">
      <c r="B77" s="99">
        <v>1</v>
      </c>
      <c r="C77" s="99" t="s">
        <v>89</v>
      </c>
      <c r="D77" s="99" t="s">
        <v>90</v>
      </c>
      <c r="E77" s="100">
        <v>1</v>
      </c>
      <c r="F77" s="101">
        <v>102</v>
      </c>
      <c r="G77" s="101">
        <v>103</v>
      </c>
      <c r="H77" s="101"/>
      <c r="I77" s="102">
        <f>'[1]Sheet1'!H4/100000</f>
        <v>0.35085</v>
      </c>
      <c r="J77" s="100">
        <f>'[1]Sheet1'!I4/100000</f>
        <v>0.01085</v>
      </c>
      <c r="K77" s="103">
        <v>199</v>
      </c>
      <c r="L77" s="99">
        <v>0.456</v>
      </c>
      <c r="M77" s="101">
        <v>83.195858247188</v>
      </c>
      <c r="N77" s="101">
        <v>22.067475173074</v>
      </c>
      <c r="O77" s="99">
        <v>1</v>
      </c>
    </row>
    <row r="78" spans="2:15" ht="15" customHeight="1">
      <c r="B78" s="99">
        <v>2</v>
      </c>
      <c r="C78" s="99" t="s">
        <v>91</v>
      </c>
      <c r="D78" s="99" t="s">
        <v>90</v>
      </c>
      <c r="E78" s="100">
        <v>1</v>
      </c>
      <c r="F78" s="101">
        <v>85</v>
      </c>
      <c r="G78" s="101">
        <v>72</v>
      </c>
      <c r="H78" s="101"/>
      <c r="I78" s="102">
        <f>'[1]Sheet1'!H5/100000</f>
        <v>0.20358</v>
      </c>
      <c r="J78" s="100">
        <f>'[1]Sheet1'!I5/100000</f>
        <v>0.0063</v>
      </c>
      <c r="K78" s="103">
        <v>116</v>
      </c>
      <c r="L78" s="99">
        <v>0.239</v>
      </c>
      <c r="M78" s="101">
        <v>83.1877670466582</v>
      </c>
      <c r="N78" s="101">
        <v>22.0749039127959</v>
      </c>
      <c r="O78" s="99">
        <v>1</v>
      </c>
    </row>
    <row r="79" spans="2:15" ht="15" customHeight="1">
      <c r="B79" s="99">
        <v>3</v>
      </c>
      <c r="C79" s="99" t="s">
        <v>92</v>
      </c>
      <c r="D79" s="99" t="s">
        <v>90</v>
      </c>
      <c r="E79" s="100">
        <v>1</v>
      </c>
      <c r="F79" s="101">
        <v>185</v>
      </c>
      <c r="G79" s="101">
        <v>124</v>
      </c>
      <c r="H79" s="101"/>
      <c r="I79" s="102">
        <f>'[1]Sheet1'!H6/100000</f>
        <v>0.76435</v>
      </c>
      <c r="J79" s="100">
        <f>'[1]Sheet1'!I6/100000</f>
        <v>0.02364</v>
      </c>
      <c r="K79" s="103">
        <v>434</v>
      </c>
      <c r="L79" s="99">
        <v>1.598</v>
      </c>
      <c r="M79" s="101">
        <v>83.1906563335552</v>
      </c>
      <c r="N79" s="101">
        <v>22.0754865590486</v>
      </c>
      <c r="O79" s="99">
        <v>1</v>
      </c>
    </row>
    <row r="80" spans="2:15" ht="15" customHeight="1">
      <c r="B80" s="99">
        <v>4</v>
      </c>
      <c r="C80" s="99" t="s">
        <v>93</v>
      </c>
      <c r="D80" s="99" t="s">
        <v>94</v>
      </c>
      <c r="E80" s="100">
        <v>1</v>
      </c>
      <c r="F80" s="101">
        <v>50</v>
      </c>
      <c r="G80" s="101">
        <v>60</v>
      </c>
      <c r="H80" s="101"/>
      <c r="I80" s="102">
        <f>'[1]Sheet1'!H7/100000</f>
        <v>0.09996</v>
      </c>
      <c r="J80" s="100">
        <f>'[1]Sheet1'!I7/100000</f>
        <v>0.00309</v>
      </c>
      <c r="K80" s="103">
        <v>57</v>
      </c>
      <c r="L80" s="99">
        <v>5.39</v>
      </c>
      <c r="M80" s="101">
        <v>83.2145531040116</v>
      </c>
      <c r="N80" s="101">
        <v>22.0594308525245</v>
      </c>
      <c r="O80" s="99">
        <v>6</v>
      </c>
    </row>
    <row r="81" spans="2:15" ht="15" customHeight="1">
      <c r="B81" s="99">
        <v>5</v>
      </c>
      <c r="C81" s="99" t="s">
        <v>95</v>
      </c>
      <c r="D81" s="99" t="s">
        <v>94</v>
      </c>
      <c r="E81" s="100">
        <v>1</v>
      </c>
      <c r="F81" s="101">
        <v>45</v>
      </c>
      <c r="G81" s="101">
        <v>45</v>
      </c>
      <c r="H81" s="101"/>
      <c r="I81" s="102">
        <f>'[1]Sheet1'!H8/100000</f>
        <v>0.06731</v>
      </c>
      <c r="J81" s="100">
        <f>'[1]Sheet1'!I8/100000</f>
        <v>0.00208</v>
      </c>
      <c r="K81" s="103">
        <v>38</v>
      </c>
      <c r="L81" s="99">
        <v>5.39</v>
      </c>
      <c r="M81" s="101">
        <v>83.2140704539523</v>
      </c>
      <c r="N81" s="101">
        <v>22.0593210432517</v>
      </c>
      <c r="O81" s="99">
        <v>6</v>
      </c>
    </row>
    <row r="82" spans="2:15" ht="15" customHeight="1">
      <c r="B82" s="99">
        <v>6</v>
      </c>
      <c r="C82" s="99" t="s">
        <v>96</v>
      </c>
      <c r="D82" s="99" t="s">
        <v>94</v>
      </c>
      <c r="E82" s="100">
        <v>1</v>
      </c>
      <c r="F82" s="101">
        <v>85</v>
      </c>
      <c r="G82" s="101">
        <v>86</v>
      </c>
      <c r="H82" s="101"/>
      <c r="I82" s="102">
        <f>'[1]Sheet1'!H9/100000</f>
        <v>0.2429</v>
      </c>
      <c r="J82" s="100">
        <f>'[1]Sheet1'!I9/100000</f>
        <v>0.00751</v>
      </c>
      <c r="K82" s="103">
        <v>138</v>
      </c>
      <c r="L82" s="99">
        <v>5.39</v>
      </c>
      <c r="M82" s="101">
        <v>83.2094124978244</v>
      </c>
      <c r="N82" s="101">
        <v>22.0660934663062</v>
      </c>
      <c r="O82" s="99">
        <v>6</v>
      </c>
    </row>
    <row r="83" spans="2:15" ht="15" customHeight="1">
      <c r="B83" s="99">
        <v>7</v>
      </c>
      <c r="C83" s="99" t="s">
        <v>97</v>
      </c>
      <c r="D83" s="99" t="s">
        <v>94</v>
      </c>
      <c r="E83" s="100">
        <v>1</v>
      </c>
      <c r="F83" s="101">
        <v>69</v>
      </c>
      <c r="G83" s="101">
        <v>203</v>
      </c>
      <c r="H83" s="101"/>
      <c r="I83" s="102">
        <f>'[1]Sheet1'!H10/100000</f>
        <v>0.46647</v>
      </c>
      <c r="J83" s="100">
        <f>'[1]Sheet1'!I10/100000</f>
        <v>0.01443</v>
      </c>
      <c r="K83" s="103">
        <v>265</v>
      </c>
      <c r="L83" s="99">
        <v>5.39</v>
      </c>
      <c r="M83" s="101">
        <v>83.2075840457479</v>
      </c>
      <c r="N83" s="101">
        <v>22.0669004367757</v>
      </c>
      <c r="O83" s="99">
        <v>6</v>
      </c>
    </row>
    <row r="84" spans="2:15" ht="15" customHeight="1">
      <c r="B84" s="99">
        <v>8</v>
      </c>
      <c r="C84" s="99" t="s">
        <v>98</v>
      </c>
      <c r="D84" s="99" t="s">
        <v>94</v>
      </c>
      <c r="E84" s="100">
        <v>1</v>
      </c>
      <c r="F84" s="101">
        <v>58</v>
      </c>
      <c r="G84" s="101">
        <v>136</v>
      </c>
      <c r="H84" s="101"/>
      <c r="I84" s="102">
        <f>'[1]Sheet1'!H11/100000</f>
        <v>0.26289</v>
      </c>
      <c r="J84" s="100">
        <f>'[1]Sheet1'!I11/100000</f>
        <v>0.00813</v>
      </c>
      <c r="K84" s="103">
        <v>149</v>
      </c>
      <c r="L84" s="99">
        <v>5.39</v>
      </c>
      <c r="M84" s="101">
        <v>83.2105463424082</v>
      </c>
      <c r="N84" s="101">
        <v>22.062283339912</v>
      </c>
      <c r="O84" s="99">
        <v>6</v>
      </c>
    </row>
    <row r="85" spans="2:15" ht="15" customHeight="1">
      <c r="B85" s="99">
        <v>9</v>
      </c>
      <c r="C85" s="99" t="s">
        <v>99</v>
      </c>
      <c r="D85" s="99" t="s">
        <v>94</v>
      </c>
      <c r="E85" s="100">
        <v>1</v>
      </c>
      <c r="F85" s="101">
        <v>102</v>
      </c>
      <c r="G85" s="101">
        <v>190</v>
      </c>
      <c r="H85" s="101"/>
      <c r="I85" s="102">
        <f>'[1]Sheet1'!H12/100000</f>
        <v>0.64407</v>
      </c>
      <c r="J85" s="100">
        <f>'[1]Sheet1'!I12/100000</f>
        <v>0.01992</v>
      </c>
      <c r="K85" s="103">
        <v>366</v>
      </c>
      <c r="L85" s="99">
        <v>5.39</v>
      </c>
      <c r="M85" s="101">
        <v>83.2112205202688</v>
      </c>
      <c r="N85" s="101">
        <v>22.0690864074147</v>
      </c>
      <c r="O85" s="99">
        <v>6</v>
      </c>
    </row>
    <row r="86" spans="2:15" ht="15" customHeight="1">
      <c r="B86" s="99">
        <v>10</v>
      </c>
      <c r="C86" s="99" t="s">
        <v>95</v>
      </c>
      <c r="D86" s="99" t="s">
        <v>94</v>
      </c>
      <c r="E86" s="100">
        <v>1</v>
      </c>
      <c r="F86" s="99">
        <v>6</v>
      </c>
      <c r="G86" s="99"/>
      <c r="H86" s="99">
        <v>10.5</v>
      </c>
      <c r="I86" s="102">
        <f>'[1]Sheet1'!H13/100000</f>
        <v>1.60976</v>
      </c>
      <c r="J86" s="100">
        <f>'[1]Sheet1'!I13/100000</f>
        <v>1.63355</v>
      </c>
      <c r="K86" s="104">
        <v>847.2421052631579</v>
      </c>
      <c r="L86" s="99">
        <v>5.39</v>
      </c>
      <c r="M86" s="101">
        <v>83.2046217490876</v>
      </c>
      <c r="N86" s="101">
        <v>22.0620994732228</v>
      </c>
      <c r="O86" s="99">
        <v>6</v>
      </c>
    </row>
    <row r="87" spans="2:15" ht="15" customHeight="1">
      <c r="B87" s="99">
        <v>11</v>
      </c>
      <c r="C87" s="99" t="s">
        <v>100</v>
      </c>
      <c r="D87" s="99" t="s">
        <v>94</v>
      </c>
      <c r="E87" s="100">
        <v>1</v>
      </c>
      <c r="F87" s="99">
        <v>6</v>
      </c>
      <c r="G87" s="99"/>
      <c r="H87" s="99">
        <v>10.5</v>
      </c>
      <c r="I87" s="102">
        <f>'[1]Sheet1'!H14/100000</f>
        <v>1.60976</v>
      </c>
      <c r="J87" s="100">
        <f>'[1]Sheet1'!I14/100000</f>
        <v>1.63355</v>
      </c>
      <c r="K87" s="104">
        <v>847.2421052631579</v>
      </c>
      <c r="L87" s="99">
        <v>5.39</v>
      </c>
      <c r="M87" s="101">
        <v>83.2101786090297</v>
      </c>
      <c r="N87" s="101">
        <v>22.0626204288423</v>
      </c>
      <c r="O87" s="99">
        <v>6</v>
      </c>
    </row>
    <row r="88" spans="2:15" ht="15" customHeight="1">
      <c r="B88" s="99">
        <v>12</v>
      </c>
      <c r="C88" s="99" t="s">
        <v>101</v>
      </c>
      <c r="D88" s="99" t="s">
        <v>94</v>
      </c>
      <c r="E88" s="100">
        <v>1</v>
      </c>
      <c r="F88" s="99">
        <v>6</v>
      </c>
      <c r="G88" s="99"/>
      <c r="H88" s="99">
        <v>10.5</v>
      </c>
      <c r="I88" s="102">
        <f>'[1]Sheet1'!H15/100000</f>
        <v>1.60976</v>
      </c>
      <c r="J88" s="100">
        <f>'[1]Sheet1'!I15/100000</f>
        <v>1.63355</v>
      </c>
      <c r="K88" s="104">
        <v>847.2421052631579</v>
      </c>
      <c r="L88" s="99">
        <v>5.39</v>
      </c>
      <c r="M88" s="101">
        <v>83.2108630017063</v>
      </c>
      <c r="N88" s="101">
        <v>22.0617521694764</v>
      </c>
      <c r="O88" s="99">
        <v>6</v>
      </c>
    </row>
    <row r="89" spans="2:15" ht="15" customHeight="1">
      <c r="B89" s="99">
        <v>13</v>
      </c>
      <c r="C89" s="99" t="s">
        <v>102</v>
      </c>
      <c r="D89" s="99" t="s">
        <v>94</v>
      </c>
      <c r="E89" s="100">
        <v>1</v>
      </c>
      <c r="F89" s="99">
        <v>6</v>
      </c>
      <c r="G89" s="99"/>
      <c r="H89" s="99">
        <v>10.5</v>
      </c>
      <c r="I89" s="102">
        <f>'[1]Sheet1'!H16/100000</f>
        <v>1.60976</v>
      </c>
      <c r="J89" s="100">
        <f>'[1]Sheet1'!I16/100000</f>
        <v>1.63355</v>
      </c>
      <c r="K89" s="104">
        <v>847.2421052631579</v>
      </c>
      <c r="L89" s="99">
        <v>5.39</v>
      </c>
      <c r="M89" s="101">
        <v>83.2181155211161</v>
      </c>
      <c r="N89" s="101">
        <v>22.0628757992441</v>
      </c>
      <c r="O89" s="99">
        <v>6</v>
      </c>
    </row>
    <row r="90" spans="2:15" ht="15" customHeight="1">
      <c r="B90" s="99">
        <v>14</v>
      </c>
      <c r="C90" s="99" t="s">
        <v>103</v>
      </c>
      <c r="D90" s="99" t="s">
        <v>90</v>
      </c>
      <c r="E90" s="100">
        <v>1</v>
      </c>
      <c r="F90" s="101">
        <v>60</v>
      </c>
      <c r="G90" s="101">
        <v>78</v>
      </c>
      <c r="H90" s="101"/>
      <c r="I90" s="102">
        <f>'[1]Sheet1'!H17/100000</f>
        <v>0.15527</v>
      </c>
      <c r="J90" s="100">
        <f>'[1]Sheet1'!I17/100000</f>
        <v>0.0048</v>
      </c>
      <c r="K90" s="103">
        <v>88</v>
      </c>
      <c r="L90" s="99">
        <v>0.321</v>
      </c>
      <c r="M90" s="101">
        <v>83.1880384161458</v>
      </c>
      <c r="N90" s="101">
        <v>22.0720984311819</v>
      </c>
      <c r="O90" s="99">
        <v>1</v>
      </c>
    </row>
    <row r="91" spans="2:15" ht="15" customHeight="1">
      <c r="B91" s="99">
        <v>15</v>
      </c>
      <c r="C91" s="99" t="s">
        <v>104</v>
      </c>
      <c r="D91" s="99" t="s">
        <v>90</v>
      </c>
      <c r="E91" s="100">
        <v>1</v>
      </c>
      <c r="F91" s="101">
        <v>160</v>
      </c>
      <c r="G91" s="101">
        <v>113</v>
      </c>
      <c r="H91" s="101"/>
      <c r="I91" s="102">
        <f>'[1]Sheet1'!H18/100000</f>
        <v>0.59975</v>
      </c>
      <c r="J91" s="100">
        <f>'[1]Sheet1'!I18/100000</f>
        <v>0.01855</v>
      </c>
      <c r="K91" s="103">
        <v>341</v>
      </c>
      <c r="L91" s="99">
        <v>1.026</v>
      </c>
      <c r="M91" s="101">
        <v>83.196684327834</v>
      </c>
      <c r="N91" s="101">
        <v>22.0681136895153</v>
      </c>
      <c r="O91" s="99">
        <v>1</v>
      </c>
    </row>
    <row r="92" spans="2:15" ht="15" customHeight="1">
      <c r="B92" s="99">
        <v>16</v>
      </c>
      <c r="C92" s="99" t="s">
        <v>105</v>
      </c>
      <c r="D92" s="99" t="s">
        <v>90</v>
      </c>
      <c r="E92" s="100">
        <v>1</v>
      </c>
      <c r="F92" s="101">
        <v>198</v>
      </c>
      <c r="G92" s="101">
        <v>144</v>
      </c>
      <c r="H92" s="101"/>
      <c r="I92" s="102">
        <f>'[1]Sheet1'!H19/100000</f>
        <v>0.95294</v>
      </c>
      <c r="J92" s="100">
        <f>'[1]Sheet1'!I19/100000</f>
        <v>0.02947</v>
      </c>
      <c r="K92" s="103">
        <v>541</v>
      </c>
      <c r="L92" s="99">
        <v>1.26</v>
      </c>
      <c r="M92" s="101">
        <v>83.1935915138213</v>
      </c>
      <c r="N92" s="101">
        <v>22.0817100989876</v>
      </c>
      <c r="O92" s="99">
        <v>1</v>
      </c>
    </row>
    <row r="93" spans="2:15" ht="15" customHeight="1">
      <c r="B93" s="99">
        <v>17</v>
      </c>
      <c r="C93" s="99" t="s">
        <v>106</v>
      </c>
      <c r="D93" s="99" t="s">
        <v>107</v>
      </c>
      <c r="E93" s="100">
        <v>1</v>
      </c>
      <c r="F93" s="99">
        <v>7</v>
      </c>
      <c r="G93" s="99" t="s">
        <v>108</v>
      </c>
      <c r="H93" s="99">
        <v>1</v>
      </c>
      <c r="I93" s="102">
        <f>'[1]Sheet1'!H20/100000</f>
        <v>0.0378385</v>
      </c>
      <c r="J93" s="100">
        <f>'[1]Sheet1'!I20/100000</f>
        <v>0.001991500000000001</v>
      </c>
      <c r="K93" s="104">
        <v>19.915</v>
      </c>
      <c r="L93" s="99">
        <v>1</v>
      </c>
      <c r="M93" s="101">
        <v>83.1917358254137</v>
      </c>
      <c r="N93" s="101">
        <v>22.0794473563487</v>
      </c>
      <c r="O93" s="99">
        <v>4</v>
      </c>
    </row>
    <row r="94" spans="2:15" ht="15" customHeight="1">
      <c r="B94" s="99">
        <v>18</v>
      </c>
      <c r="C94" s="99" t="s">
        <v>106</v>
      </c>
      <c r="D94" s="105" t="s">
        <v>109</v>
      </c>
      <c r="E94" s="100">
        <v>1</v>
      </c>
      <c r="F94" s="99">
        <v>95</v>
      </c>
      <c r="G94" s="99">
        <v>100</v>
      </c>
      <c r="H94" s="99">
        <v>0.9</v>
      </c>
      <c r="I94" s="102">
        <f>'[1]Sheet1'!H21/100000</f>
        <v>10.8130653</v>
      </c>
      <c r="J94" s="100">
        <f>'[1]Sheet1'!I21/100000</f>
        <v>0.3344247</v>
      </c>
      <c r="K94" s="104">
        <v>5691.087</v>
      </c>
      <c r="L94" s="99">
        <v>45</v>
      </c>
      <c r="M94" s="101">
        <v>83.1936194489156</v>
      </c>
      <c r="N94" s="101">
        <v>22.0814746460499</v>
      </c>
      <c r="O94" s="99">
        <v>25</v>
      </c>
    </row>
    <row r="95" spans="2:15" ht="15" customHeight="1">
      <c r="B95" s="99">
        <v>19</v>
      </c>
      <c r="C95" s="99" t="s">
        <v>106</v>
      </c>
      <c r="D95" s="99" t="s">
        <v>110</v>
      </c>
      <c r="E95" s="100">
        <v>1</v>
      </c>
      <c r="F95" s="99">
        <v>7</v>
      </c>
      <c r="G95" s="99" t="s">
        <v>111</v>
      </c>
      <c r="H95" s="99">
        <v>1.6</v>
      </c>
      <c r="I95" s="102">
        <f>'[1]Sheet1'!H22/100000</f>
        <v>2.62848</v>
      </c>
      <c r="J95" s="100">
        <f>'[1]Sheet1'!I22/100000</f>
        <v>5.62924</v>
      </c>
      <c r="K95" s="104">
        <v>1383.4105263157894</v>
      </c>
      <c r="L95" s="99">
        <v>30</v>
      </c>
      <c r="M95" s="101">
        <v>83.1900597197553</v>
      </c>
      <c r="N95" s="101">
        <v>22.0733335614231</v>
      </c>
      <c r="O95" s="99">
        <v>20</v>
      </c>
    </row>
    <row r="96" spans="2:15" ht="15" customHeight="1">
      <c r="B96" s="99">
        <v>20</v>
      </c>
      <c r="C96" s="99" t="s">
        <v>112</v>
      </c>
      <c r="D96" s="99" t="s">
        <v>113</v>
      </c>
      <c r="E96" s="100">
        <v>1</v>
      </c>
      <c r="F96" s="99">
        <v>20</v>
      </c>
      <c r="G96" s="99">
        <v>20</v>
      </c>
      <c r="H96" s="99">
        <v>3</v>
      </c>
      <c r="I96" s="102">
        <f>'[1]Sheet1'!H23/100000</f>
        <v>1.14536</v>
      </c>
      <c r="J96" s="100">
        <f>'[1]Sheet1'!I23/100000</f>
        <v>0.10948</v>
      </c>
      <c r="K96" s="104">
        <v>602.8210526315789</v>
      </c>
      <c r="L96" s="99">
        <v>1.5</v>
      </c>
      <c r="M96" s="101">
        <v>83.2056943047749</v>
      </c>
      <c r="N96" s="101">
        <v>22.0611188508801</v>
      </c>
      <c r="O96" s="99">
        <v>1</v>
      </c>
    </row>
    <row r="97" spans="2:15" ht="15" customHeight="1">
      <c r="B97" s="99">
        <v>21</v>
      </c>
      <c r="C97" s="99" t="s">
        <v>114</v>
      </c>
      <c r="D97" s="99" t="s">
        <v>113</v>
      </c>
      <c r="E97" s="100">
        <v>1</v>
      </c>
      <c r="F97" s="99">
        <v>20</v>
      </c>
      <c r="G97" s="99">
        <v>20</v>
      </c>
      <c r="H97" s="99">
        <v>3</v>
      </c>
      <c r="I97" s="102">
        <f>'[1]Sheet1'!H24/100000</f>
        <v>1.14536</v>
      </c>
      <c r="J97" s="100">
        <f>'[1]Sheet1'!I24/100000</f>
        <v>0.10948</v>
      </c>
      <c r="K97" s="104">
        <v>602.8210526315789</v>
      </c>
      <c r="L97" s="99">
        <v>1.5</v>
      </c>
      <c r="M97" s="101">
        <v>83.2046013194554</v>
      </c>
      <c r="N97" s="101">
        <v>22.0603425248587</v>
      </c>
      <c r="O97" s="99">
        <v>1</v>
      </c>
    </row>
    <row r="98" spans="2:15" ht="15" customHeight="1">
      <c r="B98" s="99">
        <v>22</v>
      </c>
      <c r="C98" s="99" t="s">
        <v>101</v>
      </c>
      <c r="D98" s="99" t="s">
        <v>113</v>
      </c>
      <c r="E98" s="100">
        <v>1</v>
      </c>
      <c r="F98" s="99">
        <v>20</v>
      </c>
      <c r="G98" s="99">
        <v>20</v>
      </c>
      <c r="H98" s="99">
        <v>3</v>
      </c>
      <c r="I98" s="102">
        <f>'[1]Sheet1'!H25/100000</f>
        <v>1.14536</v>
      </c>
      <c r="J98" s="100">
        <f>'[1]Sheet1'!I25/100000</f>
        <v>0.10948</v>
      </c>
      <c r="K98" s="104">
        <v>602.8210526315789</v>
      </c>
      <c r="L98" s="99">
        <v>1.5</v>
      </c>
      <c r="M98" s="101">
        <v>83.2142134613773</v>
      </c>
      <c r="N98" s="101">
        <v>22.060812406398</v>
      </c>
      <c r="O98" s="99">
        <v>1</v>
      </c>
    </row>
    <row r="99" spans="2:15" ht="15" customHeight="1">
      <c r="B99" s="99">
        <v>23</v>
      </c>
      <c r="C99" s="99" t="s">
        <v>115</v>
      </c>
      <c r="D99" s="99" t="s">
        <v>113</v>
      </c>
      <c r="E99" s="100">
        <v>1</v>
      </c>
      <c r="F99" s="99">
        <v>20</v>
      </c>
      <c r="G99" s="99">
        <v>20</v>
      </c>
      <c r="H99" s="99">
        <v>3</v>
      </c>
      <c r="I99" s="102">
        <f>'[1]Sheet1'!H26/100000</f>
        <v>1.14536</v>
      </c>
      <c r="J99" s="100">
        <f>'[1]Sheet1'!I26/100000</f>
        <v>0.10948</v>
      </c>
      <c r="K99" s="104">
        <v>602.8210526315789</v>
      </c>
      <c r="L99" s="99">
        <v>1.5</v>
      </c>
      <c r="M99" s="101">
        <v>83.2119662018419</v>
      </c>
      <c r="N99" s="101">
        <v>22.0624876362334</v>
      </c>
      <c r="O99" s="99">
        <v>1</v>
      </c>
    </row>
    <row r="100" spans="2:15" ht="15" customHeight="1">
      <c r="B100" s="99">
        <v>24</v>
      </c>
      <c r="C100" s="99" t="s">
        <v>116</v>
      </c>
      <c r="D100" s="99" t="s">
        <v>113</v>
      </c>
      <c r="E100" s="100">
        <v>1</v>
      </c>
      <c r="F100" s="99">
        <v>20</v>
      </c>
      <c r="G100" s="99">
        <v>20</v>
      </c>
      <c r="H100" s="99">
        <v>3</v>
      </c>
      <c r="I100" s="102">
        <f>'[1]Sheet1'!H27/100000</f>
        <v>1.14536</v>
      </c>
      <c r="J100" s="100">
        <f>'[1]Sheet1'!I27/100000</f>
        <v>0.10948</v>
      </c>
      <c r="K100" s="104">
        <v>602.8210526315789</v>
      </c>
      <c r="L100" s="99">
        <v>1.5</v>
      </c>
      <c r="M100" s="101">
        <v>83.2093103496637</v>
      </c>
      <c r="N100" s="101">
        <v>22.0653682143652</v>
      </c>
      <c r="O100" s="99">
        <v>1</v>
      </c>
    </row>
    <row r="101" spans="2:15" ht="15" customHeight="1">
      <c r="B101" s="99">
        <v>25</v>
      </c>
      <c r="C101" s="99" t="s">
        <v>106</v>
      </c>
      <c r="D101" s="99" t="s">
        <v>117</v>
      </c>
      <c r="E101" s="100">
        <v>1</v>
      </c>
      <c r="F101" s="99"/>
      <c r="G101" s="99"/>
      <c r="H101" s="99"/>
      <c r="I101" s="102">
        <f>'[1]Sheet1'!H28/100000</f>
        <v>0</v>
      </c>
      <c r="J101" s="100">
        <f>'[1]Sheet1'!I28/100000</f>
        <v>0</v>
      </c>
      <c r="K101" s="99"/>
      <c r="L101" s="99"/>
      <c r="M101" s="101">
        <v>83.2075840457479</v>
      </c>
      <c r="N101" s="101">
        <v>22.064469310551</v>
      </c>
      <c r="O101" s="99"/>
    </row>
    <row r="102" spans="2:15" ht="15" customHeight="1">
      <c r="B102" s="99">
        <v>26</v>
      </c>
      <c r="C102" s="99" t="s">
        <v>106</v>
      </c>
      <c r="D102" s="99" t="s">
        <v>117</v>
      </c>
      <c r="E102" s="100">
        <v>1</v>
      </c>
      <c r="F102" s="99"/>
      <c r="G102" s="99"/>
      <c r="H102" s="99"/>
      <c r="I102" s="102">
        <f>'[1]Sheet1'!H29/100000</f>
        <v>0</v>
      </c>
      <c r="J102" s="100">
        <f>'[1]Sheet1'!I29/100000</f>
        <v>0</v>
      </c>
      <c r="K102" s="99"/>
      <c r="L102" s="99"/>
      <c r="M102" s="101">
        <v>83.2078394161496</v>
      </c>
      <c r="N102" s="101">
        <v>22.0642445845975</v>
      </c>
      <c r="O102" s="99"/>
    </row>
    <row r="103" spans="2:15" ht="15" customHeight="1">
      <c r="B103" s="99">
        <v>27</v>
      </c>
      <c r="C103" s="99" t="s">
        <v>106</v>
      </c>
      <c r="D103" s="99" t="s">
        <v>117</v>
      </c>
      <c r="E103" s="100">
        <v>1</v>
      </c>
      <c r="F103" s="99"/>
      <c r="G103" s="99"/>
      <c r="H103" s="99"/>
      <c r="I103" s="102">
        <f>'[1]Sheet1'!H30/100000</f>
        <v>0</v>
      </c>
      <c r="J103" s="100">
        <f>'[1]Sheet1'!I30/100000</f>
        <v>0</v>
      </c>
      <c r="K103" s="99"/>
      <c r="L103" s="99"/>
      <c r="M103" s="101">
        <v>83.1904667739866</v>
      </c>
      <c r="N103" s="101">
        <v>22.0712583829888</v>
      </c>
      <c r="O103" s="99"/>
    </row>
    <row r="104" spans="2:15" ht="15" customHeight="1">
      <c r="B104" s="99">
        <v>28</v>
      </c>
      <c r="C104" s="99" t="s">
        <v>106</v>
      </c>
      <c r="D104" s="99" t="s">
        <v>117</v>
      </c>
      <c r="E104" s="100">
        <v>1</v>
      </c>
      <c r="F104" s="99"/>
      <c r="G104" s="99"/>
      <c r="H104" s="99"/>
      <c r="I104" s="102">
        <f>'[1]Sheet1'!H31/100000</f>
        <v>0</v>
      </c>
      <c r="J104" s="100">
        <f>'[1]Sheet1'!I31/100000</f>
        <v>0</v>
      </c>
      <c r="K104" s="99"/>
      <c r="L104" s="99"/>
      <c r="M104" s="101">
        <v>83.1862046767408</v>
      </c>
      <c r="N104" s="101">
        <v>22.0671000446647</v>
      </c>
      <c r="O104" s="99"/>
    </row>
    <row r="105" spans="2:15" ht="15" customHeight="1">
      <c r="B105" s="99">
        <v>29</v>
      </c>
      <c r="C105" s="99" t="s">
        <v>106</v>
      </c>
      <c r="D105" s="99" t="s">
        <v>118</v>
      </c>
      <c r="E105" s="100">
        <v>1</v>
      </c>
      <c r="F105" s="99">
        <v>4</v>
      </c>
      <c r="G105" s="99">
        <v>1.5</v>
      </c>
      <c r="H105" s="99">
        <v>1</v>
      </c>
      <c r="I105" s="102">
        <f>'[1]Sheet1'!H32/100000</f>
        <v>0.01928</v>
      </c>
      <c r="J105" s="100">
        <f>'[1]Sheet1'!I32/100000</f>
        <v>0.06109</v>
      </c>
      <c r="K105" s="104">
        <v>10.147368421052631</v>
      </c>
      <c r="L105" s="99">
        <v>1</v>
      </c>
      <c r="M105" s="101">
        <v>83.2131102612418</v>
      </c>
      <c r="N105" s="101">
        <v>22.0600360803766</v>
      </c>
      <c r="O105" s="99">
        <v>1</v>
      </c>
    </row>
    <row r="106" spans="2:15" ht="15" customHeight="1">
      <c r="B106" s="99">
        <v>30</v>
      </c>
      <c r="C106" s="99" t="s">
        <v>106</v>
      </c>
      <c r="D106" s="99" t="s">
        <v>118</v>
      </c>
      <c r="E106" s="100">
        <v>1</v>
      </c>
      <c r="F106" s="99">
        <v>4</v>
      </c>
      <c r="G106" s="99">
        <v>1.5</v>
      </c>
      <c r="H106" s="99">
        <v>1</v>
      </c>
      <c r="I106" s="102">
        <f>'[1]Sheet1'!H33/100000</f>
        <v>0.01928</v>
      </c>
      <c r="J106" s="100">
        <f>'[1]Sheet1'!I33/100000</f>
        <v>0.06109</v>
      </c>
      <c r="K106" s="104">
        <v>10.147368421052631</v>
      </c>
      <c r="L106" s="99">
        <v>1</v>
      </c>
      <c r="M106" s="101">
        <v>83.2127936019436</v>
      </c>
      <c r="N106" s="101">
        <v>22.0594231914124</v>
      </c>
      <c r="O106" s="99">
        <v>1</v>
      </c>
    </row>
    <row r="107" spans="2:15" ht="15" customHeight="1">
      <c r="B107" s="99">
        <v>31</v>
      </c>
      <c r="C107" s="99" t="s">
        <v>106</v>
      </c>
      <c r="D107" s="99" t="s">
        <v>118</v>
      </c>
      <c r="E107" s="100">
        <v>1</v>
      </c>
      <c r="F107" s="99">
        <v>4</v>
      </c>
      <c r="G107" s="99">
        <v>1.5</v>
      </c>
      <c r="H107" s="99">
        <v>1</v>
      </c>
      <c r="I107" s="102">
        <f>'[1]Sheet1'!H34/100000</f>
        <v>0.01928</v>
      </c>
      <c r="J107" s="100">
        <f>'[1]Sheet1'!I34/100000</f>
        <v>0.06109</v>
      </c>
      <c r="K107" s="104">
        <v>10.147368421052631</v>
      </c>
      <c r="L107" s="99">
        <v>1</v>
      </c>
      <c r="M107" s="101">
        <v>83.1944415388338</v>
      </c>
      <c r="N107" s="101">
        <v>22.0657032899493</v>
      </c>
      <c r="O107" s="99">
        <v>1</v>
      </c>
    </row>
    <row r="108" spans="2:15" ht="15" customHeight="1">
      <c r="B108" s="99">
        <v>32</v>
      </c>
      <c r="C108" s="99" t="s">
        <v>106</v>
      </c>
      <c r="D108" s="99" t="s">
        <v>118</v>
      </c>
      <c r="E108" s="100">
        <v>1</v>
      </c>
      <c r="F108" s="99">
        <v>4</v>
      </c>
      <c r="G108" s="99">
        <v>1.5</v>
      </c>
      <c r="H108" s="99">
        <v>1</v>
      </c>
      <c r="I108" s="102">
        <f>'[1]Sheet1'!H35/100000</f>
        <v>0.01928</v>
      </c>
      <c r="J108" s="100">
        <f>'[1]Sheet1'!I35/100000</f>
        <v>0.06109</v>
      </c>
      <c r="K108" s="104">
        <v>10.147368421052631</v>
      </c>
      <c r="L108" s="99">
        <v>1</v>
      </c>
      <c r="M108" s="101">
        <v>83.1999726875067</v>
      </c>
      <c r="N108" s="101">
        <v>22.0691592601879</v>
      </c>
      <c r="O108" s="99">
        <v>1</v>
      </c>
    </row>
    <row r="109" spans="2:15" ht="15" customHeight="1">
      <c r="B109" s="99">
        <v>33</v>
      </c>
      <c r="C109" s="99" t="s">
        <v>106</v>
      </c>
      <c r="D109" s="99" t="s">
        <v>119</v>
      </c>
      <c r="E109" s="100">
        <v>1</v>
      </c>
      <c r="F109" s="99">
        <v>100</v>
      </c>
      <c r="G109" s="99">
        <v>100</v>
      </c>
      <c r="H109" s="99"/>
      <c r="I109" s="102">
        <f>'[1]Sheet1'!H36/100000</f>
        <v>0.64751</v>
      </c>
      <c r="J109" s="100">
        <f>'[1]Sheet1'!I36/100000</f>
        <v>3.48865</v>
      </c>
      <c r="K109" s="104">
        <v>340.79473684210524</v>
      </c>
      <c r="L109" s="99" t="s">
        <v>120</v>
      </c>
      <c r="M109" s="101">
        <v>83.2012577018449</v>
      </c>
      <c r="N109" s="101">
        <v>22.0658868634262</v>
      </c>
      <c r="O109" s="99">
        <v>10</v>
      </c>
    </row>
    <row r="110" spans="2:15" ht="15" customHeight="1">
      <c r="B110" s="99">
        <v>34</v>
      </c>
      <c r="C110" s="99" t="s">
        <v>106</v>
      </c>
      <c r="D110" s="99" t="s">
        <v>119</v>
      </c>
      <c r="E110" s="100">
        <v>1</v>
      </c>
      <c r="F110" s="99">
        <v>100</v>
      </c>
      <c r="G110" s="99">
        <v>100</v>
      </c>
      <c r="H110" s="99"/>
      <c r="I110" s="102">
        <f>'[1]Sheet1'!H37/100000</f>
        <v>0.64751</v>
      </c>
      <c r="J110" s="100">
        <f>'[1]Sheet1'!I37/100000</f>
        <v>3.48865</v>
      </c>
      <c r="K110" s="104">
        <v>340.79473684210524</v>
      </c>
      <c r="L110" s="99" t="s">
        <v>120</v>
      </c>
      <c r="M110" s="101">
        <v>83.2089834755495</v>
      </c>
      <c r="N110" s="101">
        <v>22.0592699691714</v>
      </c>
      <c r="O110" s="99">
        <v>10</v>
      </c>
    </row>
    <row r="111" spans="2:15" ht="15" customHeight="1">
      <c r="B111" s="99">
        <v>35</v>
      </c>
      <c r="C111" s="99" t="s">
        <v>106</v>
      </c>
      <c r="D111" s="99" t="s">
        <v>121</v>
      </c>
      <c r="E111" s="100">
        <v>1</v>
      </c>
      <c r="F111" s="99">
        <v>4</v>
      </c>
      <c r="G111" s="99">
        <v>1.5</v>
      </c>
      <c r="H111" s="99">
        <v>1</v>
      </c>
      <c r="I111" s="102">
        <f>'[1]Sheet1'!H38/100000</f>
        <v>0.01928</v>
      </c>
      <c r="J111" s="100">
        <f>'[1]Sheet1'!I38/100000</f>
        <v>0.06109</v>
      </c>
      <c r="K111" s="104">
        <v>10.147368421052631</v>
      </c>
      <c r="L111" s="99">
        <v>1</v>
      </c>
      <c r="M111" s="101">
        <v>83.2015969137043</v>
      </c>
      <c r="N111" s="101">
        <v>22.0658509468764</v>
      </c>
      <c r="O111" s="99">
        <v>1</v>
      </c>
    </row>
    <row r="112" spans="2:15" ht="15" customHeight="1">
      <c r="B112" s="99">
        <v>36</v>
      </c>
      <c r="C112" s="99" t="s">
        <v>106</v>
      </c>
      <c r="D112" s="99" t="s">
        <v>121</v>
      </c>
      <c r="E112" s="100">
        <v>1</v>
      </c>
      <c r="F112" s="99">
        <v>4</v>
      </c>
      <c r="G112" s="99">
        <v>1.5</v>
      </c>
      <c r="H112" s="99">
        <v>1</v>
      </c>
      <c r="I112" s="102">
        <f>'[1]Sheet1'!H39/100000</f>
        <v>0.01928</v>
      </c>
      <c r="J112" s="100">
        <f>'[1]Sheet1'!I39/100000</f>
        <v>0.06109</v>
      </c>
      <c r="K112" s="104">
        <v>10.147368421052631</v>
      </c>
      <c r="L112" s="99">
        <v>1</v>
      </c>
      <c r="M112" s="101">
        <v>83.2006072132203</v>
      </c>
      <c r="N112" s="101">
        <v>22.0659547057981</v>
      </c>
      <c r="O112" s="99">
        <v>1</v>
      </c>
    </row>
    <row r="113" spans="2:15" ht="15" customHeight="1">
      <c r="B113" s="99">
        <v>37</v>
      </c>
      <c r="C113" s="99" t="s">
        <v>106</v>
      </c>
      <c r="D113" s="99" t="s">
        <v>122</v>
      </c>
      <c r="E113" s="100">
        <v>1</v>
      </c>
      <c r="F113" s="99"/>
      <c r="G113" s="99"/>
      <c r="H113" s="99"/>
      <c r="I113" s="102">
        <f>'[1]Sheet1'!H40/100000</f>
        <v>0.2419952376</v>
      </c>
      <c r="J113" s="100">
        <f>'[1]Sheet1'!I40/100000</f>
        <v>0.024264219600000005</v>
      </c>
      <c r="K113" s="104">
        <v>127.36591452631579</v>
      </c>
      <c r="L113" s="99">
        <v>1</v>
      </c>
      <c r="M113" s="101">
        <v>83.2008865641633</v>
      </c>
      <c r="N113" s="101">
        <v>22.0658589283319</v>
      </c>
      <c r="O113" s="99">
        <v>1</v>
      </c>
    </row>
    <row r="114" spans="2:15" ht="15" customHeight="1">
      <c r="B114" s="99">
        <v>38</v>
      </c>
      <c r="C114" s="99" t="s">
        <v>106</v>
      </c>
      <c r="D114" s="99" t="s">
        <v>122</v>
      </c>
      <c r="E114" s="100">
        <v>1</v>
      </c>
      <c r="F114" s="99"/>
      <c r="G114" s="99"/>
      <c r="H114" s="99"/>
      <c r="I114" s="102">
        <f>'[1]Sheet1'!H41/100000</f>
        <v>0.2419952376</v>
      </c>
      <c r="J114" s="100">
        <f>'[1]Sheet1'!I41/100000</f>
        <v>0.024264219600000005</v>
      </c>
      <c r="K114" s="104">
        <v>127.36591452631579</v>
      </c>
      <c r="L114" s="99">
        <v>1</v>
      </c>
      <c r="M114" s="101">
        <v>83.1938828369477</v>
      </c>
      <c r="N114" s="101">
        <v>22.0700092852005</v>
      </c>
      <c r="O114" s="99">
        <v>1</v>
      </c>
    </row>
    <row r="115" spans="2:15" ht="15" customHeight="1">
      <c r="B115" s="99">
        <v>39</v>
      </c>
      <c r="C115" s="99" t="s">
        <v>123</v>
      </c>
      <c r="D115" s="99" t="s">
        <v>90</v>
      </c>
      <c r="E115" s="100">
        <v>1</v>
      </c>
      <c r="F115" s="101">
        <v>85</v>
      </c>
      <c r="G115" s="101">
        <v>72</v>
      </c>
      <c r="H115" s="101"/>
      <c r="I115" s="102">
        <f>'[1]Sheet1'!H42/100000</f>
        <v>0.20358</v>
      </c>
      <c r="J115" s="100">
        <f>'[1]Sheet1'!I42/100000</f>
        <v>0.0063</v>
      </c>
      <c r="K115" s="103">
        <v>116</v>
      </c>
      <c r="L115" s="99">
        <v>0.269</v>
      </c>
      <c r="M115" s="101">
        <v>83.2097598015708</v>
      </c>
      <c r="N115" s="101">
        <v>22.0613231472015</v>
      </c>
      <c r="O115" s="99">
        <v>1</v>
      </c>
    </row>
    <row r="116" spans="2:15" ht="15" customHeight="1">
      <c r="B116" s="99">
        <v>40</v>
      </c>
      <c r="C116" s="99" t="s">
        <v>124</v>
      </c>
      <c r="D116" s="99" t="s">
        <v>125</v>
      </c>
      <c r="E116" s="100">
        <v>1</v>
      </c>
      <c r="F116" s="101">
        <v>115</v>
      </c>
      <c r="G116" s="101">
        <v>1.05</v>
      </c>
      <c r="H116" s="101">
        <v>0.6</v>
      </c>
      <c r="I116" s="102">
        <f>'[1]Sheet1'!H43/100000</f>
        <v>0.06409</v>
      </c>
      <c r="J116" s="100">
        <f>'[1]Sheet1'!I43/100000</f>
        <v>0.00198</v>
      </c>
      <c r="K116" s="101">
        <v>34</v>
      </c>
      <c r="L116" s="99">
        <v>0.021</v>
      </c>
      <c r="M116" s="101">
        <v>83.208625956987</v>
      </c>
      <c r="N116" s="101">
        <v>22.0662262589151</v>
      </c>
      <c r="O116" s="99">
        <v>1</v>
      </c>
    </row>
    <row r="117" spans="2:15" ht="15" customHeight="1">
      <c r="B117" s="99">
        <v>41</v>
      </c>
      <c r="C117" s="99" t="s">
        <v>116</v>
      </c>
      <c r="D117" s="99" t="s">
        <v>125</v>
      </c>
      <c r="E117" s="100">
        <v>1</v>
      </c>
      <c r="F117" s="101">
        <v>164</v>
      </c>
      <c r="G117" s="101">
        <v>1.05</v>
      </c>
      <c r="H117" s="101">
        <v>0.6</v>
      </c>
      <c r="I117" s="102">
        <f>'[1]Sheet1'!H44/100000</f>
        <v>0.09152</v>
      </c>
      <c r="J117" s="100">
        <f>'[1]Sheet1'!I44/100000</f>
        <v>0.00283</v>
      </c>
      <c r="K117" s="101">
        <v>48</v>
      </c>
      <c r="L117" s="99">
        <v>0.216</v>
      </c>
      <c r="M117" s="101">
        <v>83.2044072379501</v>
      </c>
      <c r="N117" s="101">
        <v>22.0646633920564</v>
      </c>
      <c r="O117" s="99">
        <v>1</v>
      </c>
    </row>
    <row r="118" spans="2:15" ht="15" customHeight="1">
      <c r="B118" s="99">
        <v>42</v>
      </c>
      <c r="C118" s="99" t="s">
        <v>126</v>
      </c>
      <c r="D118" s="99" t="s">
        <v>125</v>
      </c>
      <c r="E118" s="100">
        <v>1</v>
      </c>
      <c r="F118" s="101">
        <v>147</v>
      </c>
      <c r="G118" s="101">
        <v>1.05</v>
      </c>
      <c r="H118" s="101">
        <v>0.6</v>
      </c>
      <c r="I118" s="102">
        <f>'[1]Sheet1'!H45/100000</f>
        <v>0.08215</v>
      </c>
      <c r="J118" s="100">
        <f>'[1]Sheet1'!I45/100000</f>
        <v>0.00254</v>
      </c>
      <c r="K118" s="101">
        <v>43</v>
      </c>
      <c r="L118" s="99">
        <v>0.213</v>
      </c>
      <c r="M118" s="101">
        <v>83.2167058764984</v>
      </c>
      <c r="N118" s="101">
        <v>22.0583608505411</v>
      </c>
      <c r="O118" s="99">
        <v>1</v>
      </c>
    </row>
    <row r="119" spans="2:15" ht="15" customHeight="1">
      <c r="B119" s="99">
        <v>43</v>
      </c>
      <c r="C119" s="99" t="s">
        <v>127</v>
      </c>
      <c r="D119" s="99" t="s">
        <v>125</v>
      </c>
      <c r="E119" s="100">
        <v>1</v>
      </c>
      <c r="F119" s="101">
        <v>141</v>
      </c>
      <c r="G119" s="101">
        <v>1.05</v>
      </c>
      <c r="H119" s="101">
        <v>0.6</v>
      </c>
      <c r="I119" s="102">
        <f>'[1]Sheet1'!H46/100000</f>
        <v>0.07893</v>
      </c>
      <c r="J119" s="100">
        <f>'[1]Sheet1'!I46/100000</f>
        <v>0.00244</v>
      </c>
      <c r="K119" s="101">
        <v>42</v>
      </c>
      <c r="L119" s="99">
        <v>0.126</v>
      </c>
      <c r="M119" s="101">
        <v>83.2121602833472</v>
      </c>
      <c r="N119" s="101">
        <v>22.0628042955316</v>
      </c>
      <c r="O119" s="99">
        <v>1</v>
      </c>
    </row>
    <row r="120" spans="2:15" ht="15" customHeight="1">
      <c r="B120" s="99">
        <v>44</v>
      </c>
      <c r="C120" s="99" t="s">
        <v>127</v>
      </c>
      <c r="D120" s="99" t="s">
        <v>125</v>
      </c>
      <c r="E120" s="100">
        <v>1</v>
      </c>
      <c r="F120" s="101">
        <v>172</v>
      </c>
      <c r="G120" s="101">
        <v>1.05</v>
      </c>
      <c r="H120" s="101">
        <v>0.6</v>
      </c>
      <c r="I120" s="102">
        <f>'[1]Sheet1'!H47/100000</f>
        <v>0.09614</v>
      </c>
      <c r="J120" s="100">
        <f>'[1]Sheet1'!I47/100000</f>
        <v>0.00297</v>
      </c>
      <c r="K120" s="101">
        <v>51</v>
      </c>
      <c r="L120" s="99">
        <v>0.198</v>
      </c>
      <c r="M120" s="101">
        <v>83.2102807571903</v>
      </c>
      <c r="N120" s="101">
        <v>22.0600258655606</v>
      </c>
      <c r="O120" s="99">
        <v>1</v>
      </c>
    </row>
    <row r="121" spans="2:15" ht="15" customHeight="1">
      <c r="B121" s="99">
        <v>45</v>
      </c>
      <c r="C121" s="99" t="s">
        <v>128</v>
      </c>
      <c r="D121" s="99" t="s">
        <v>125</v>
      </c>
      <c r="E121" s="100">
        <v>1</v>
      </c>
      <c r="F121" s="101">
        <v>172</v>
      </c>
      <c r="G121" s="101">
        <v>1.05</v>
      </c>
      <c r="H121" s="101">
        <v>0.6</v>
      </c>
      <c r="I121" s="102">
        <f>'[1]Sheet1'!H48/100000</f>
        <v>0.09614</v>
      </c>
      <c r="J121" s="100">
        <f>'[1]Sheet1'!I48/100000</f>
        <v>0.00297</v>
      </c>
      <c r="K121" s="101">
        <v>51</v>
      </c>
      <c r="L121" s="99">
        <v>0.236</v>
      </c>
      <c r="M121" s="101">
        <v>83.2044480972143</v>
      </c>
      <c r="N121" s="101">
        <v>22.0620790435906</v>
      </c>
      <c r="O121" s="99">
        <v>1</v>
      </c>
    </row>
    <row r="122" spans="2:15" ht="15" customHeight="1">
      <c r="B122" s="99">
        <v>46</v>
      </c>
      <c r="C122" s="99" t="s">
        <v>129</v>
      </c>
      <c r="D122" s="99" t="s">
        <v>125</v>
      </c>
      <c r="E122" s="100">
        <v>1</v>
      </c>
      <c r="F122" s="101">
        <v>164</v>
      </c>
      <c r="G122" s="101">
        <v>1.05</v>
      </c>
      <c r="H122" s="101">
        <v>0.6</v>
      </c>
      <c r="I122" s="102">
        <f>'[1]Sheet1'!H49/100000</f>
        <v>0.09152</v>
      </c>
      <c r="J122" s="100">
        <f>'[1]Sheet1'!I49/100000</f>
        <v>0.00283</v>
      </c>
      <c r="K122" s="101">
        <v>48</v>
      </c>
      <c r="L122" s="99">
        <v>0.397</v>
      </c>
      <c r="M122" s="101">
        <v>83.210520805368</v>
      </c>
      <c r="N122" s="101">
        <v>22.0622475880558</v>
      </c>
      <c r="O122" s="99">
        <v>1</v>
      </c>
    </row>
    <row r="123" spans="2:15" ht="15" customHeight="1">
      <c r="B123" s="99">
        <v>47</v>
      </c>
      <c r="C123" s="99" t="s">
        <v>130</v>
      </c>
      <c r="D123" s="99" t="s">
        <v>125</v>
      </c>
      <c r="E123" s="100">
        <v>1</v>
      </c>
      <c r="F123" s="101">
        <v>147</v>
      </c>
      <c r="G123" s="101">
        <v>1.05</v>
      </c>
      <c r="H123" s="101">
        <v>0.6</v>
      </c>
      <c r="I123" s="102">
        <f>'[1]Sheet1'!H50/100000</f>
        <v>0.08215</v>
      </c>
      <c r="J123" s="100">
        <f>'[1]Sheet1'!I50/100000</f>
        <v>0.00254</v>
      </c>
      <c r="K123" s="101">
        <v>43</v>
      </c>
      <c r="L123" s="99">
        <v>0.597</v>
      </c>
      <c r="M123" s="101">
        <v>83.2094227126404</v>
      </c>
      <c r="N123" s="101">
        <v>22.066073036674</v>
      </c>
      <c r="O123" s="99">
        <v>1</v>
      </c>
    </row>
    <row r="124" spans="2:15" ht="15" customHeight="1">
      <c r="B124" s="99">
        <v>48</v>
      </c>
      <c r="C124" s="99" t="s">
        <v>131</v>
      </c>
      <c r="D124" s="99" t="s">
        <v>125</v>
      </c>
      <c r="E124" s="100">
        <v>1</v>
      </c>
      <c r="F124" s="101">
        <v>141</v>
      </c>
      <c r="G124" s="101">
        <v>1.05</v>
      </c>
      <c r="H124" s="101">
        <v>0.6</v>
      </c>
      <c r="I124" s="102">
        <f>'[1]Sheet1'!H51/100000</f>
        <v>0.07893</v>
      </c>
      <c r="J124" s="100">
        <f>'[1]Sheet1'!I51/100000</f>
        <v>0.00244</v>
      </c>
      <c r="K124" s="101">
        <v>42</v>
      </c>
      <c r="L124" s="99">
        <v>0.159</v>
      </c>
      <c r="M124" s="101">
        <v>83.2148774244218</v>
      </c>
      <c r="N124" s="101">
        <v>22.0643978068385</v>
      </c>
      <c r="O124" s="99">
        <v>1</v>
      </c>
    </row>
    <row r="125" spans="2:15" ht="15" customHeight="1">
      <c r="B125" s="99">
        <v>49</v>
      </c>
      <c r="C125" s="99" t="s">
        <v>132</v>
      </c>
      <c r="D125" s="99" t="s">
        <v>125</v>
      </c>
      <c r="E125" s="100">
        <v>1</v>
      </c>
      <c r="F125" s="101">
        <v>172</v>
      </c>
      <c r="G125" s="101">
        <v>1.05</v>
      </c>
      <c r="H125" s="101">
        <v>0.6</v>
      </c>
      <c r="I125" s="102">
        <f>'[1]Sheet1'!H52/100000</f>
        <v>0.09614</v>
      </c>
      <c r="J125" s="100">
        <f>'[1]Sheet1'!I52/100000</f>
        <v>0.00297</v>
      </c>
      <c r="K125" s="101">
        <v>51</v>
      </c>
      <c r="L125" s="99">
        <v>0.426</v>
      </c>
      <c r="M125" s="101">
        <v>83.2099232386279</v>
      </c>
      <c r="N125" s="101">
        <v>22.0609962730872</v>
      </c>
      <c r="O125" s="99">
        <v>1</v>
      </c>
    </row>
    <row r="126" spans="2:15" ht="15" customHeight="1">
      <c r="B126" s="99">
        <v>50</v>
      </c>
      <c r="C126" s="99" t="s">
        <v>133</v>
      </c>
      <c r="D126" s="99" t="s">
        <v>125</v>
      </c>
      <c r="E126" s="100">
        <v>1</v>
      </c>
      <c r="F126" s="101">
        <v>141</v>
      </c>
      <c r="G126" s="101">
        <v>1.05</v>
      </c>
      <c r="H126" s="101">
        <v>0.6</v>
      </c>
      <c r="I126" s="102">
        <f>'[1]Sheet1'!H53/100000</f>
        <v>0.07893</v>
      </c>
      <c r="J126" s="100">
        <f>'[1]Sheet1'!I53/100000</f>
        <v>0.00244</v>
      </c>
      <c r="K126" s="101">
        <v>42</v>
      </c>
      <c r="L126" s="99">
        <v>0.298</v>
      </c>
      <c r="M126" s="101">
        <v>83.2077372679889</v>
      </c>
      <c r="N126" s="101">
        <v>22.0669310812239</v>
      </c>
      <c r="O126" s="99">
        <v>1</v>
      </c>
    </row>
    <row r="127" spans="2:15" ht="15" customHeight="1">
      <c r="B127" s="99">
        <v>51</v>
      </c>
      <c r="C127" s="99" t="s">
        <v>134</v>
      </c>
      <c r="D127" s="99" t="s">
        <v>125</v>
      </c>
      <c r="E127" s="100">
        <v>1</v>
      </c>
      <c r="F127" s="101">
        <v>172</v>
      </c>
      <c r="G127" s="101">
        <v>1.05</v>
      </c>
      <c r="H127" s="101">
        <v>0.6</v>
      </c>
      <c r="I127" s="102">
        <f>'[1]Sheet1'!H54/100000</f>
        <v>0.09614</v>
      </c>
      <c r="J127" s="100">
        <f>'[1]Sheet1'!I54/100000</f>
        <v>0.00297</v>
      </c>
      <c r="K127" s="101">
        <v>51</v>
      </c>
      <c r="L127" s="99">
        <v>0.249</v>
      </c>
      <c r="M127" s="101">
        <v>83.2111541239643</v>
      </c>
      <c r="N127" s="101">
        <v>22.0589788469134</v>
      </c>
      <c r="O127" s="99">
        <v>1</v>
      </c>
    </row>
    <row r="128" spans="2:15" ht="15" customHeight="1">
      <c r="B128" s="99">
        <v>52</v>
      </c>
      <c r="C128" s="99" t="s">
        <v>134</v>
      </c>
      <c r="D128" s="99" t="s">
        <v>125</v>
      </c>
      <c r="E128" s="100">
        <v>1</v>
      </c>
      <c r="F128" s="101">
        <v>172</v>
      </c>
      <c r="G128" s="101">
        <v>1.05</v>
      </c>
      <c r="H128" s="101">
        <v>0.6</v>
      </c>
      <c r="I128" s="102">
        <f>'[1]Sheet1'!H55/100000</f>
        <v>0.09614</v>
      </c>
      <c r="J128" s="100">
        <f>'[1]Sheet1'!I55/100000</f>
        <v>0.00297</v>
      </c>
      <c r="K128" s="101">
        <v>51</v>
      </c>
      <c r="L128" s="99">
        <v>0.57</v>
      </c>
      <c r="M128" s="101">
        <v>83.2025736784655</v>
      </c>
      <c r="N128" s="101">
        <v>22.0601126914972</v>
      </c>
      <c r="O128" s="99">
        <v>1</v>
      </c>
    </row>
    <row r="129" spans="2:15" ht="15" customHeight="1">
      <c r="B129" s="99">
        <v>53</v>
      </c>
      <c r="C129" s="99" t="s">
        <v>135</v>
      </c>
      <c r="D129" s="99" t="s">
        <v>125</v>
      </c>
      <c r="E129" s="100">
        <v>1</v>
      </c>
      <c r="F129" s="101">
        <v>115</v>
      </c>
      <c r="G129" s="101">
        <v>1.05</v>
      </c>
      <c r="H129" s="101">
        <v>0.6</v>
      </c>
      <c r="I129" s="102">
        <f>'[1]Sheet1'!H56/100000</f>
        <v>0.06409</v>
      </c>
      <c r="J129" s="100">
        <f>'[1]Sheet1'!I56/100000</f>
        <v>0.00198</v>
      </c>
      <c r="K129" s="101">
        <v>34</v>
      </c>
      <c r="L129" s="99">
        <v>0.11</v>
      </c>
      <c r="M129" s="101">
        <v>83.2132277316265</v>
      </c>
      <c r="N129" s="101">
        <v>22.0589482024652</v>
      </c>
      <c r="O129" s="99">
        <v>1</v>
      </c>
    </row>
    <row r="130" spans="2:15" ht="15" customHeight="1">
      <c r="B130" s="99">
        <v>54</v>
      </c>
      <c r="C130" s="99" t="s">
        <v>136</v>
      </c>
      <c r="D130" s="99" t="s">
        <v>94</v>
      </c>
      <c r="E130" s="100">
        <v>1</v>
      </c>
      <c r="F130" s="99">
        <v>6</v>
      </c>
      <c r="G130" s="99"/>
      <c r="H130" s="99">
        <v>10.5</v>
      </c>
      <c r="I130" s="102">
        <f>'[1]Sheet1'!H57/100000</f>
        <v>1.60976</v>
      </c>
      <c r="J130" s="100">
        <f>'[1]Sheet1'!I57/100000</f>
        <v>1.63355</v>
      </c>
      <c r="K130" s="104">
        <v>847.2421052631579</v>
      </c>
      <c r="L130" s="99">
        <v>7</v>
      </c>
      <c r="M130" s="101">
        <v>83.2104186572073</v>
      </c>
      <c r="N130" s="101">
        <v>22.063156706686</v>
      </c>
      <c r="O130" s="99">
        <v>6</v>
      </c>
    </row>
    <row r="131" spans="2:15" ht="15" customHeight="1">
      <c r="B131" s="99">
        <v>55</v>
      </c>
      <c r="C131" s="99" t="s">
        <v>137</v>
      </c>
      <c r="D131" s="99" t="s">
        <v>138</v>
      </c>
      <c r="E131" s="100">
        <v>1</v>
      </c>
      <c r="F131" s="99">
        <v>8</v>
      </c>
      <c r="G131" s="99">
        <v>3.5</v>
      </c>
      <c r="H131" s="99"/>
      <c r="I131" s="102">
        <f>'[1]Sheet1'!H58/100000</f>
        <v>0.14675</v>
      </c>
      <c r="J131" s="100">
        <f>'[1]Sheet1'!I58/100000</f>
        <v>1.06194</v>
      </c>
      <c r="K131" s="104">
        <v>77.23684210526316</v>
      </c>
      <c r="L131" s="99"/>
      <c r="M131" s="101">
        <v>83.2008865641633</v>
      </c>
      <c r="N131" s="101">
        <v>22.0658589283319</v>
      </c>
      <c r="O131" s="99">
        <v>1</v>
      </c>
    </row>
    <row r="132" spans="2:15" ht="15" customHeight="1">
      <c r="B132" s="99">
        <v>56</v>
      </c>
      <c r="C132" s="99" t="s">
        <v>139</v>
      </c>
      <c r="D132" s="99" t="s">
        <v>138</v>
      </c>
      <c r="E132" s="100">
        <v>1</v>
      </c>
      <c r="F132" s="99">
        <v>8</v>
      </c>
      <c r="G132" s="99">
        <v>3.5</v>
      </c>
      <c r="H132" s="99"/>
      <c r="I132" s="102">
        <f>'[1]Sheet1'!H59/100000</f>
        <v>0.14675</v>
      </c>
      <c r="J132" s="100">
        <f>'[1]Sheet1'!I59/100000</f>
        <v>1.06194</v>
      </c>
      <c r="K132" s="104">
        <v>77.23684210526316</v>
      </c>
      <c r="L132" s="99"/>
      <c r="M132" s="101">
        <v>83.1940265031469</v>
      </c>
      <c r="N132" s="101">
        <v>22.0691233436381</v>
      </c>
      <c r="O132" s="99">
        <v>1</v>
      </c>
    </row>
    <row r="133" spans="2:15" ht="15" customHeight="1">
      <c r="B133" s="99">
        <v>57</v>
      </c>
      <c r="C133" s="99" t="s">
        <v>140</v>
      </c>
      <c r="D133" s="99" t="s">
        <v>138</v>
      </c>
      <c r="E133" s="100">
        <v>1</v>
      </c>
      <c r="F133" s="99">
        <v>8</v>
      </c>
      <c r="G133" s="99">
        <v>3.5</v>
      </c>
      <c r="H133" s="99"/>
      <c r="I133" s="102">
        <f>'[1]Sheet1'!H60/100000</f>
        <v>0.14675</v>
      </c>
      <c r="J133" s="100">
        <f>'[1]Sheet1'!I60/100000</f>
        <v>1.06194</v>
      </c>
      <c r="K133" s="104">
        <v>77.23684210526316</v>
      </c>
      <c r="L133" s="99"/>
      <c r="M133" s="101">
        <v>83.1934598198053</v>
      </c>
      <c r="N133" s="101">
        <v>22.069554342236</v>
      </c>
      <c r="O133" s="99">
        <v>1</v>
      </c>
    </row>
    <row r="134" spans="2:15" ht="15" customHeight="1">
      <c r="B134" s="99">
        <v>58</v>
      </c>
      <c r="C134" s="99" t="s">
        <v>141</v>
      </c>
      <c r="D134" s="99" t="s">
        <v>142</v>
      </c>
      <c r="E134" s="100">
        <v>1</v>
      </c>
      <c r="F134" s="99">
        <v>4.25</v>
      </c>
      <c r="G134" s="99">
        <v>2</v>
      </c>
      <c r="H134" s="99"/>
      <c r="I134" s="102">
        <f>'[1]Sheet1'!H61/100000</f>
        <v>0.07631</v>
      </c>
      <c r="J134" s="100">
        <f>'[1]Sheet1'!I61/100000</f>
        <v>0.37881</v>
      </c>
      <c r="K134" s="104">
        <v>40.16315789473684</v>
      </c>
      <c r="L134" s="99"/>
      <c r="M134" s="101">
        <v>83.2080896791433</v>
      </c>
      <c r="N134" s="101">
        <v>22.0627991881236</v>
      </c>
      <c r="O134" s="99">
        <v>1</v>
      </c>
    </row>
    <row r="135" spans="2:15" ht="15" customHeight="1">
      <c r="B135" s="99">
        <v>59</v>
      </c>
      <c r="C135" s="99" t="s">
        <v>143</v>
      </c>
      <c r="D135" s="99" t="s">
        <v>138</v>
      </c>
      <c r="E135" s="100">
        <v>1</v>
      </c>
      <c r="F135" s="99">
        <v>8</v>
      </c>
      <c r="G135" s="99">
        <v>3.5</v>
      </c>
      <c r="H135" s="99"/>
      <c r="I135" s="102">
        <f>'[1]Sheet1'!H62/100000</f>
        <v>0.14675</v>
      </c>
      <c r="J135" s="100">
        <f>'[1]Sheet1'!I62/100000</f>
        <v>1.06194</v>
      </c>
      <c r="K135" s="104">
        <v>77.23684210526316</v>
      </c>
      <c r="L135" s="99"/>
      <c r="M135" s="101">
        <v>83.2082429013843</v>
      </c>
      <c r="N135" s="101">
        <v>22.0628298325718</v>
      </c>
      <c r="O135" s="99">
        <v>1</v>
      </c>
    </row>
    <row r="136" spans="2:15" ht="15" customHeight="1">
      <c r="B136" s="99">
        <v>60</v>
      </c>
      <c r="C136" s="99" t="s">
        <v>144</v>
      </c>
      <c r="D136" s="99" t="s">
        <v>145</v>
      </c>
      <c r="E136" s="100">
        <v>1</v>
      </c>
      <c r="F136" s="99">
        <v>4.25</v>
      </c>
      <c r="G136" s="99">
        <v>2</v>
      </c>
      <c r="H136" s="99"/>
      <c r="I136" s="102">
        <f>'[1]Sheet1'!H63/100000</f>
        <v>0.07631</v>
      </c>
      <c r="J136" s="100">
        <f>'[1]Sheet1'!I63/100000</f>
        <v>0.37881</v>
      </c>
      <c r="K136" s="104">
        <v>40.16315789473684</v>
      </c>
      <c r="L136" s="99"/>
      <c r="M136" s="101">
        <v>83.2072929234898</v>
      </c>
      <c r="N136" s="101">
        <v>22.0636265882252</v>
      </c>
      <c r="O136" s="99">
        <v>1</v>
      </c>
    </row>
    <row r="137" spans="2:15" ht="15" customHeight="1">
      <c r="B137" s="1"/>
      <c r="C137" s="1"/>
      <c r="D137" s="1"/>
      <c r="E137" s="1"/>
      <c r="F137" s="1"/>
      <c r="G137" s="1"/>
      <c r="H137" s="1"/>
      <c r="I137" s="3"/>
      <c r="J137" s="1"/>
      <c r="K137" s="1"/>
      <c r="L137" s="1"/>
      <c r="M137" s="1"/>
      <c r="N137" s="1"/>
      <c r="O137" s="1"/>
    </row>
    <row r="138" spans="2:15" ht="15" customHeight="1">
      <c r="B138" s="1"/>
      <c r="C138" s="1"/>
      <c r="D138" s="1"/>
      <c r="E138" s="1"/>
      <c r="F138" s="1"/>
      <c r="G138" s="1"/>
      <c r="H138" s="1"/>
      <c r="I138" s="3"/>
      <c r="J138" s="1"/>
      <c r="K138" s="1"/>
      <c r="L138" s="1"/>
      <c r="M138" s="1"/>
      <c r="N138" s="1"/>
      <c r="O138" s="1"/>
    </row>
    <row r="139" spans="2:15" ht="15" customHeight="1">
      <c r="B139" s="1"/>
      <c r="C139" s="1"/>
      <c r="D139" s="1"/>
      <c r="E139" s="1"/>
      <c r="F139" s="1"/>
      <c r="G139" s="1"/>
      <c r="H139" s="1"/>
      <c r="I139" s="3"/>
      <c r="J139" s="1"/>
      <c r="K139" s="1"/>
      <c r="L139" s="1"/>
      <c r="M139" s="1"/>
      <c r="N139" s="1"/>
      <c r="O139" s="1"/>
    </row>
    <row r="140" spans="2:15" ht="15" customHeight="1">
      <c r="B140" s="1"/>
      <c r="C140" s="1"/>
      <c r="D140" s="1"/>
      <c r="E140" s="1"/>
      <c r="F140" s="1"/>
      <c r="G140" s="1"/>
      <c r="H140" s="1"/>
      <c r="I140" s="3"/>
      <c r="J140" s="1"/>
      <c r="K140" s="1"/>
      <c r="L140" s="1"/>
      <c r="M140" s="1"/>
      <c r="N140" s="1"/>
      <c r="O140" s="1"/>
    </row>
    <row r="141" spans="2:15" ht="15" customHeight="1">
      <c r="B141" s="1"/>
      <c r="C141" s="1"/>
      <c r="D141" s="1"/>
      <c r="E141" s="1"/>
      <c r="F141" s="1"/>
      <c r="G141" s="1"/>
      <c r="H141" s="1"/>
      <c r="I141" s="3"/>
      <c r="J141" s="1"/>
      <c r="K141" s="1"/>
      <c r="L141" s="1"/>
      <c r="M141" s="1"/>
      <c r="N141" s="1"/>
      <c r="O141" s="1"/>
    </row>
    <row r="142" spans="2:15" ht="15" customHeight="1">
      <c r="B142" s="1"/>
      <c r="C142" s="1"/>
      <c r="D142" s="1"/>
      <c r="E142" s="1"/>
      <c r="F142" s="1"/>
      <c r="G142" s="1"/>
      <c r="H142" s="1"/>
      <c r="I142" s="3"/>
      <c r="J142" s="1"/>
      <c r="K142" s="1"/>
      <c r="L142" s="1"/>
      <c r="M142" s="1"/>
      <c r="N142" s="1"/>
      <c r="O142" s="1"/>
    </row>
    <row r="143" spans="2:15" ht="15" customHeight="1"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</row>
    <row r="144" spans="2:15" ht="15" customHeight="1">
      <c r="B144" s="1"/>
      <c r="C144" s="1"/>
      <c r="D144" s="1"/>
      <c r="E144" s="1"/>
      <c r="F144" s="1"/>
      <c r="G144" s="1"/>
      <c r="H144" s="1"/>
      <c r="I144" s="3"/>
      <c r="J144" s="1"/>
      <c r="K144" s="1"/>
      <c r="L144" s="1"/>
      <c r="M144" s="1"/>
      <c r="N144" s="1"/>
      <c r="O144" s="1"/>
    </row>
    <row r="145" spans="2:15" ht="15" customHeight="1">
      <c r="B145" s="1"/>
      <c r="C145" s="1"/>
      <c r="D145" s="1"/>
      <c r="E145" s="1"/>
      <c r="F145" s="1"/>
      <c r="G145" s="1"/>
      <c r="H145" s="1"/>
      <c r="I145" s="3"/>
      <c r="J145" s="1"/>
      <c r="K145" s="1"/>
      <c r="L145" s="1"/>
      <c r="M145" s="1"/>
      <c r="N145" s="1"/>
      <c r="O145" s="1"/>
    </row>
    <row r="146" spans="2:15" ht="15" customHeight="1">
      <c r="B146" s="1"/>
      <c r="C146" s="1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</row>
    <row r="147" spans="2:15" ht="15" customHeight="1">
      <c r="B147" s="1"/>
      <c r="C147" s="1"/>
      <c r="D147" s="1"/>
      <c r="E147" s="1"/>
      <c r="F147" s="1"/>
      <c r="G147" s="1"/>
      <c r="H147" s="1"/>
      <c r="I147" s="3"/>
      <c r="J147" s="1"/>
      <c r="K147" s="1"/>
      <c r="L147" s="1"/>
      <c r="M147" s="1"/>
      <c r="N147" s="1"/>
      <c r="O147" s="1"/>
    </row>
    <row r="148" spans="2:15" ht="15" customHeight="1">
      <c r="B148" s="1"/>
      <c r="C148" s="1"/>
      <c r="D148" s="1"/>
      <c r="E148" s="1"/>
      <c r="F148" s="1"/>
      <c r="G148" s="1"/>
      <c r="H148" s="1"/>
      <c r="I148" s="3"/>
      <c r="J148" s="1"/>
      <c r="K148" s="1"/>
      <c r="L148" s="1"/>
      <c r="M148" s="1"/>
      <c r="N148" s="1"/>
      <c r="O148" s="1"/>
    </row>
    <row r="149" spans="2:15" ht="15" customHeight="1">
      <c r="B149" s="1"/>
      <c r="C149" s="1"/>
      <c r="D149" s="1"/>
      <c r="E149" s="1"/>
      <c r="F149" s="1"/>
      <c r="G149" s="1"/>
      <c r="H149" s="1"/>
      <c r="I149" s="3"/>
      <c r="J149" s="1"/>
      <c r="K149" s="1"/>
      <c r="L149" s="1"/>
      <c r="M149" s="1"/>
      <c r="N149" s="1"/>
      <c r="O149" s="1"/>
    </row>
    <row r="150" spans="2:15" ht="15" customHeight="1">
      <c r="B150" s="1"/>
      <c r="C150" s="1"/>
      <c r="D150" s="1"/>
      <c r="E150" s="1"/>
      <c r="F150" s="1"/>
      <c r="G150" s="1"/>
      <c r="H150" s="1"/>
      <c r="I150" s="3"/>
      <c r="J150" s="1"/>
      <c r="K150" s="1"/>
      <c r="L150" s="1"/>
      <c r="M150" s="1"/>
      <c r="N150" s="1"/>
      <c r="O150" s="1"/>
    </row>
    <row r="151" spans="2:15" ht="15" customHeight="1">
      <c r="B151" s="1"/>
      <c r="C151" s="1"/>
      <c r="D151" s="1"/>
      <c r="E151" s="1"/>
      <c r="F151" s="1"/>
      <c r="G151" s="1"/>
      <c r="H151" s="1"/>
      <c r="I151" s="3"/>
      <c r="J151" s="1"/>
      <c r="K151" s="1"/>
      <c r="L151" s="1"/>
      <c r="M151" s="1"/>
      <c r="N151" s="1"/>
      <c r="O151" s="1"/>
    </row>
    <row r="152" spans="2:15" ht="15" customHeight="1">
      <c r="B152" s="1"/>
      <c r="C152" s="1"/>
      <c r="D152" s="1"/>
      <c r="E152" s="1"/>
      <c r="F152" s="1"/>
      <c r="G152" s="1"/>
      <c r="H152" s="1"/>
      <c r="I152" s="3"/>
      <c r="J152" s="1"/>
      <c r="K152" s="1"/>
      <c r="L152" s="1"/>
      <c r="M152" s="1"/>
      <c r="N152" s="1"/>
      <c r="O152" s="1"/>
    </row>
    <row r="153" spans="2:15" ht="15" customHeight="1">
      <c r="B153" s="1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O153" s="1"/>
    </row>
    <row r="154" spans="2:15" ht="15" customHeight="1">
      <c r="B154" s="1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O154" s="1"/>
    </row>
    <row r="155" spans="2:15" ht="15" customHeight="1">
      <c r="B155" s="1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O155" s="1"/>
    </row>
    <row r="156" spans="2:15" ht="15" customHeight="1">
      <c r="B156" s="1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O156" s="1"/>
    </row>
    <row r="157" spans="2:15" ht="15" customHeight="1">
      <c r="B157" s="1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O157" s="1"/>
    </row>
    <row r="158" spans="2:15" ht="15" customHeight="1">
      <c r="B158" s="1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O158" s="1"/>
    </row>
    <row r="159" spans="2:15" ht="15" customHeight="1">
      <c r="B159" s="1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O159" s="1"/>
    </row>
    <row r="160" spans="2:15" ht="15" customHeight="1">
      <c r="B160" s="1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O160" s="1"/>
    </row>
    <row r="161" spans="2:15" ht="15" customHeight="1">
      <c r="B161" s="1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O161" s="1"/>
    </row>
    <row r="162" spans="2:15" ht="15" customHeight="1">
      <c r="B162" s="1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O162" s="1"/>
    </row>
    <row r="163" spans="2:15" ht="15" customHeight="1">
      <c r="B163" s="1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O163" s="1"/>
    </row>
    <row r="164" spans="2:15" ht="15" customHeight="1">
      <c r="B164" s="1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O164" s="1"/>
    </row>
    <row r="165" spans="2:15" ht="15" customHeight="1">
      <c r="B165" s="1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O165" s="1"/>
    </row>
    <row r="166" spans="2:15" ht="15" customHeight="1">
      <c r="B166" s="1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O166" s="1"/>
    </row>
    <row r="167" spans="2:15" ht="15" customHeight="1">
      <c r="B167" s="1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O167" s="1"/>
    </row>
    <row r="168" spans="2:15" ht="15" customHeight="1">
      <c r="B168" s="1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O168" s="1"/>
    </row>
    <row r="169" spans="2:15" ht="15" customHeight="1">
      <c r="B169" s="1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O169" s="1"/>
    </row>
    <row r="170" spans="2:15" ht="15" customHeight="1">
      <c r="B170" s="1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O170" s="1"/>
    </row>
    <row r="171" spans="2:15" ht="15" customHeight="1">
      <c r="B171" s="1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O171" s="1"/>
    </row>
    <row r="172" spans="2:15" ht="15" customHeight="1">
      <c r="B172" s="1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O172" s="1"/>
    </row>
    <row r="173" spans="2:15" ht="15" customHeight="1">
      <c r="B173" s="1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</row>
    <row r="174" spans="2:15" ht="15" customHeight="1">
      <c r="B174" s="1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O174" s="1"/>
    </row>
    <row r="175" spans="2:15" ht="15" customHeight="1">
      <c r="B175" s="1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O175" s="1"/>
    </row>
    <row r="176" spans="2:15" ht="15" customHeight="1">
      <c r="B176" s="1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O176" s="1"/>
    </row>
    <row r="177" spans="2:15" ht="15" customHeight="1">
      <c r="B177" s="1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O177" s="1"/>
    </row>
    <row r="178" spans="2:15" ht="15" customHeight="1">
      <c r="B178" s="1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O178" s="1"/>
    </row>
    <row r="179" spans="2:15" ht="15" customHeight="1">
      <c r="B179" s="1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O179" s="1"/>
    </row>
    <row r="180" spans="2:15" ht="15" customHeight="1">
      <c r="B180" s="1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O180" s="1"/>
    </row>
    <row r="181" spans="2:15" ht="15" customHeight="1">
      <c r="B181" s="1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O181" s="1"/>
    </row>
    <row r="182" spans="2:15" ht="15" customHeight="1">
      <c r="B182" s="1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O182" s="1"/>
    </row>
    <row r="183" spans="2:15" ht="15" customHeight="1">
      <c r="B183" s="1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O183" s="1"/>
    </row>
    <row r="184" spans="2:15" ht="15" customHeight="1"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O184" s="1"/>
    </row>
    <row r="185" spans="2:15" ht="15" customHeight="1">
      <c r="B185" s="1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O185" s="1"/>
    </row>
    <row r="186" spans="2:15" ht="15" customHeight="1">
      <c r="B186" s="1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O186" s="1"/>
    </row>
    <row r="187" spans="2:15" ht="15" customHeight="1">
      <c r="B187" s="1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O187" s="1"/>
    </row>
    <row r="188" spans="2:15" ht="15" customHeight="1"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O188" s="1"/>
    </row>
    <row r="189" spans="2:15" ht="15" customHeight="1">
      <c r="B189" s="1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O189" s="1"/>
    </row>
    <row r="190" spans="2:15" ht="15" customHeight="1">
      <c r="B190" s="1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O190" s="1"/>
    </row>
    <row r="191" spans="2:15" ht="15" customHeight="1">
      <c r="B191" s="1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O191" s="1"/>
    </row>
    <row r="192" spans="2:15" ht="15" customHeight="1"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O192" s="1"/>
    </row>
    <row r="193" spans="2:15" ht="15" customHeight="1">
      <c r="B193" s="1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O193" s="1"/>
    </row>
    <row r="194" spans="2:15" ht="15" customHeight="1">
      <c r="B194" s="1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O194" s="1"/>
    </row>
    <row r="195" spans="2:15" ht="15" customHeight="1">
      <c r="B195" s="1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</row>
    <row r="196" spans="2:15" ht="15" customHeight="1">
      <c r="B196" s="1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</row>
    <row r="197" spans="2:15" ht="15" customHeight="1">
      <c r="B197" s="1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</row>
    <row r="198" spans="2:15" ht="15" customHeight="1">
      <c r="B198" s="1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</row>
    <row r="199" spans="2:15" ht="15" customHeight="1">
      <c r="B199" s="1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</row>
    <row r="200" spans="2:15" ht="15" customHeight="1">
      <c r="B200" s="1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</row>
    <row r="201" spans="2:15" ht="15" customHeight="1">
      <c r="B201" s="1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</row>
    <row r="202" spans="2:15" ht="15" customHeight="1">
      <c r="B202" s="1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</row>
    <row r="203" spans="2:15" ht="15" customHeight="1">
      <c r="B203" s="1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</row>
    <row r="204" spans="2:15" ht="15" customHeight="1">
      <c r="B204" s="1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</row>
    <row r="205" spans="2:15" ht="15" customHeight="1">
      <c r="B205" s="1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</row>
    <row r="206" spans="2:15" ht="15" customHeight="1">
      <c r="B206" s="1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</row>
    <row r="207" spans="2:15" ht="15" customHeight="1">
      <c r="B207" s="1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</row>
    <row r="208" spans="2:15" ht="15" customHeight="1">
      <c r="B208" s="1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</row>
    <row r="209" spans="2:15" ht="15" customHeight="1">
      <c r="B209" s="1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</row>
    <row r="210" spans="2:15" ht="15" customHeight="1">
      <c r="B210" s="1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</row>
    <row r="211" spans="2:15" ht="15" customHeight="1">
      <c r="B211" s="1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</row>
    <row r="212" spans="2:15" ht="15" customHeight="1">
      <c r="B212" s="1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</row>
    <row r="213" spans="2:15" ht="15" customHeight="1">
      <c r="B213" s="1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</row>
    <row r="214" spans="2:15" ht="15" customHeight="1">
      <c r="B214" s="1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</row>
    <row r="215" spans="2:15" ht="15" customHeight="1">
      <c r="B215" s="1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</row>
    <row r="216" spans="2:15" ht="15" customHeight="1">
      <c r="B216" s="1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</row>
    <row r="217" spans="2:15" ht="15" customHeight="1">
      <c r="B217" s="1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</row>
    <row r="218" spans="2:15" ht="15" customHeight="1">
      <c r="B218" s="1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</row>
    <row r="219" spans="2:15" ht="15" customHeight="1">
      <c r="B219" s="1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</row>
    <row r="220" spans="2:15" ht="15" customHeight="1">
      <c r="B220" s="1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</row>
    <row r="221" spans="2:15" ht="15" customHeight="1"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</row>
    <row r="222" spans="2:15" ht="15" customHeight="1">
      <c r="B222" s="1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</row>
    <row r="223" spans="2:15" ht="15" customHeight="1">
      <c r="B223" s="1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</row>
    <row r="224" spans="2:15" ht="15" customHeight="1"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</row>
    <row r="225" spans="2:15" ht="15" customHeight="1">
      <c r="B225" s="1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</row>
    <row r="226" spans="2:15" ht="15" customHeight="1">
      <c r="B226" s="1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</row>
    <row r="227" spans="2:15" ht="15" customHeight="1">
      <c r="B227" s="1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</row>
    <row r="228" spans="2:15" ht="15" customHeight="1"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</row>
    <row r="229" spans="2:15" ht="15" customHeight="1"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</row>
    <row r="230" spans="2:15" ht="15" customHeight="1">
      <c r="B230" s="1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</row>
    <row r="231" spans="2:15" ht="15" customHeight="1"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</row>
    <row r="232" spans="2:15" ht="15" customHeight="1">
      <c r="B232" s="1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</row>
    <row r="233" spans="2:15" ht="15" customHeight="1"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</row>
    <row r="234" spans="2:15" ht="15" customHeight="1">
      <c r="B234" s="1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</row>
    <row r="235" spans="2:15" ht="15" customHeight="1">
      <c r="B235" s="1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</row>
    <row r="236" spans="2:15" ht="15" customHeight="1">
      <c r="B236" s="1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</row>
    <row r="237" spans="2:15" ht="15" customHeight="1">
      <c r="B237" s="1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</row>
    <row r="238" spans="2:15" ht="15" customHeight="1">
      <c r="B238" s="1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</row>
    <row r="239" spans="2:15" ht="15" customHeight="1">
      <c r="B239" s="1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</row>
    <row r="240" spans="2:15" ht="15" customHeight="1">
      <c r="B240" s="1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</row>
    <row r="241" spans="2:15" ht="15" customHeight="1"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</row>
    <row r="242" spans="2:15" ht="15" customHeight="1"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</row>
    <row r="243" spans="2:15" ht="15" customHeight="1"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</row>
    <row r="244" spans="2:15" ht="15" customHeight="1"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</row>
    <row r="245" spans="2:15" ht="15" customHeight="1"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</row>
    <row r="246" spans="2:15" ht="15" customHeight="1"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</row>
    <row r="247" spans="2:15" ht="15" customHeight="1"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</row>
    <row r="248" spans="2:15" ht="15" customHeight="1"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</row>
    <row r="249" spans="2:15" ht="15" customHeight="1"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</row>
    <row r="250" spans="2:15" ht="15" customHeight="1"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</row>
    <row r="251" spans="2:15" ht="15" customHeight="1"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</row>
    <row r="252" spans="2:15" ht="15" customHeight="1"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</row>
    <row r="253" spans="2:15" ht="15" customHeight="1"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</row>
    <row r="254" spans="2:15" ht="15" customHeight="1"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</row>
    <row r="255" spans="2:15" ht="15" customHeight="1"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</row>
    <row r="256" spans="2:15" ht="15" customHeight="1"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</row>
    <row r="257" spans="2:15" ht="15" customHeight="1"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</row>
    <row r="258" spans="2:15" ht="15" customHeight="1"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</row>
    <row r="259" spans="2:15" ht="15" customHeight="1"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</row>
    <row r="260" spans="2:15" ht="15" customHeight="1"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</row>
    <row r="261" spans="2:15" ht="15" customHeight="1"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</row>
    <row r="262" spans="2:15" ht="15" customHeight="1"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</row>
    <row r="263" spans="2:15" ht="15" customHeight="1"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</row>
    <row r="264" spans="2:15" ht="15" customHeight="1"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</row>
    <row r="265" spans="2:15" ht="15" customHeight="1"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</row>
    <row r="266" spans="2:15" ht="15" customHeight="1"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</row>
    <row r="267" spans="2:15" ht="15" customHeight="1"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</row>
    <row r="268" spans="2:15" ht="15" customHeight="1"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</row>
    <row r="269" spans="2:15" ht="15" customHeight="1"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</row>
    <row r="270" spans="2:15" ht="15" customHeight="1"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</row>
    <row r="271" spans="2:15" ht="15" customHeight="1"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</row>
    <row r="272" spans="2:15" ht="15" customHeight="1"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</row>
    <row r="273" spans="2:15" ht="15" customHeight="1">
      <c r="B273" s="1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</row>
    <row r="274" spans="2:15" ht="15" customHeight="1">
      <c r="B274" s="1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</row>
    <row r="275" spans="2:15" ht="15" customHeight="1">
      <c r="B275" s="1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</row>
    <row r="276" spans="2:15" ht="15" customHeight="1">
      <c r="B276" s="1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</row>
    <row r="277" spans="2:15" ht="15" customHeight="1">
      <c r="B277" s="1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</row>
    <row r="278" s="4" customFormat="1" ht="15" customHeight="1">
      <c r="I278" s="5"/>
    </row>
  </sheetData>
  <mergeCells count="19">
    <mergeCell ref="N74:N75"/>
    <mergeCell ref="O74:O75"/>
    <mergeCell ref="B76:O76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M74:M75"/>
    <mergeCell ref="B1:O1"/>
    <mergeCell ref="E3:L3"/>
    <mergeCell ref="E5:O5"/>
    <mergeCell ref="E6:K6"/>
    <mergeCell ref="E7:K7"/>
    <mergeCell ref="E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2021-01-15T00:40:10Z</dcterms:created>
  <dcterms:modified xsi:type="dcterms:W3CDTF">2021-01-15T00:55:21Z</dcterms:modified>
  <cp:category/>
  <cp:version/>
  <cp:contentType/>
  <cp:contentStatus/>
</cp:coreProperties>
</file>