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5" windowHeight="9435" activeTab="0"/>
  </bookViews>
  <sheets>
    <sheet name="Dhanpur" sheetId="1" r:id="rId1"/>
    <sheet name="Sheet1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<sst xmlns="http://schemas.openxmlformats.org/spreadsheetml/2006/main" count="1660" uniqueCount="857">
  <si>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</si>
  <si>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</si>
  <si>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</si>
  <si>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</si>
  <si>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</si>
  <si>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</si>
  <si>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</si>
  <si>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</si>
  <si>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</si>
  <si>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</si>
  <si>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</si>
  <si>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</si>
  <si>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</si>
  <si>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</si>
  <si>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</si>
  <si>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</si>
  <si>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</si>
  <si>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</si>
  <si>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</si>
  <si>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</si>
  <si>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</si>
  <si>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</si>
  <si>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</si>
  <si>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</si>
  <si>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</si>
  <si>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</si>
  <si>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</si>
  <si>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</si>
  <si>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</si>
  <si>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</si>
  <si>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</si>
  <si>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</si>
  <si>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</si>
  <si>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</si>
  <si>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</si>
  <si>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</si>
  <si>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</si>
  <si>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</si>
  <si>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</si>
  <si>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</si>
  <si>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</si>
  <si>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</si>
  <si>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</si>
  <si>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</si>
  <si>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</si>
  <si>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</si>
  <si>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</si>
  <si>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</si>
  <si>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</si>
  <si>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</si>
  <si>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</si>
  <si>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</si>
  <si>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</si>
  <si>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</si>
  <si>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</si>
  <si>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</si>
  <si>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</si>
  <si>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</si>
  <si>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</si>
  <si>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</si>
  <si>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</si>
  <si>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</si>
  <si>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</si>
  <si>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</si>
  <si>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</si>
  <si>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</si>
  <si>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</si>
  <si>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</si>
  <si>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</si>
  <si>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</si>
  <si>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</si>
  <si>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</si>
  <si>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</si>
  <si>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</si>
  <si>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डबरी/तालाब गहरीकरण (Deepening of Pond)</t>
  </si>
  <si>
    <t>मतस्य पालन हेतु तालाब निर्माण</t>
  </si>
  <si>
    <t>गेबियन संरचना (Gabion)</t>
  </si>
  <si>
    <t>rkykc xgjhdj.k dk;Z Nkij rkykc vkekikjk</t>
  </si>
  <si>
    <t>30 X 40 माँडल सह मिश्रित वृक्षारोपण</t>
  </si>
  <si>
    <t>30 X 40 माँडल सह रेशम पालन वृक्षारोपण</t>
  </si>
  <si>
    <t>लिफ्ट सिँचाई (Lift Irrigation)</t>
  </si>
  <si>
    <t>सतत कंटूर ट्रेंच (CCT)</t>
  </si>
  <si>
    <t>कांक्रीट चेक डेम</t>
  </si>
  <si>
    <t>BRUSHWOOD</t>
  </si>
  <si>
    <t>GULLY PLUG 1</t>
  </si>
  <si>
    <t>GULLY PLUG 2</t>
  </si>
  <si>
    <t>GULLY PLUG 3</t>
  </si>
  <si>
    <t>GULLY PLUG 4</t>
  </si>
  <si>
    <t>LBCD 1</t>
  </si>
  <si>
    <t>LBCD 2</t>
  </si>
  <si>
    <t>LBCD 3</t>
  </si>
  <si>
    <t>LBCD 4</t>
  </si>
  <si>
    <t>LBCD 5</t>
  </si>
  <si>
    <t>LBCD 6</t>
  </si>
  <si>
    <t>LBCD 7</t>
  </si>
  <si>
    <t>GABION 1</t>
  </si>
  <si>
    <t>GABION 2</t>
  </si>
  <si>
    <t>GABION 3</t>
  </si>
  <si>
    <t>GABION 4</t>
  </si>
  <si>
    <t>GABION 5</t>
  </si>
  <si>
    <t>CHECK DAM 1</t>
  </si>
  <si>
    <t>GABION 6</t>
  </si>
  <si>
    <t>PLANTATION 1</t>
  </si>
  <si>
    <t>PLANTATION 2</t>
  </si>
  <si>
    <t>PLANTATION 3</t>
  </si>
  <si>
    <t>PLANTATION 4</t>
  </si>
  <si>
    <t>PLANTATION 5</t>
  </si>
  <si>
    <t>PLANTATION 6</t>
  </si>
  <si>
    <t>Percolation Tank1</t>
  </si>
  <si>
    <t>Percolation Tank2</t>
  </si>
  <si>
    <t>SCT</t>
  </si>
  <si>
    <t>FARM POND 1</t>
  </si>
  <si>
    <t>FARM POND 2</t>
  </si>
  <si>
    <t>FARM POND 3</t>
  </si>
  <si>
    <t>FARM POND 4</t>
  </si>
  <si>
    <t>FARM POND 5</t>
  </si>
  <si>
    <t>FARM POND 6</t>
  </si>
  <si>
    <t>FARM POND 7</t>
  </si>
  <si>
    <t>FARM POND 8</t>
  </si>
  <si>
    <t>FARM POND 9</t>
  </si>
  <si>
    <t>FARM POND 10</t>
  </si>
  <si>
    <t>FARM POND 11</t>
  </si>
  <si>
    <t>FARM POND 12</t>
  </si>
  <si>
    <t>FARM POND 13</t>
  </si>
  <si>
    <t>FARM POND 14</t>
  </si>
  <si>
    <t>FARM POND 15</t>
  </si>
  <si>
    <t>Form pond</t>
  </si>
  <si>
    <t>Panchayat Talab</t>
  </si>
  <si>
    <t>Raurpara stop dam</t>
  </si>
  <si>
    <t>Boirpara stop dam</t>
  </si>
  <si>
    <t>Boirpara stop dam 1</t>
  </si>
  <si>
    <t>Boirpara stop dam 2</t>
  </si>
  <si>
    <t>Chihripara stop dam</t>
  </si>
  <si>
    <t>Badegouri stop dam</t>
  </si>
  <si>
    <t>30x30x3</t>
  </si>
  <si>
    <t>50x60x3</t>
  </si>
  <si>
    <t>60x60x3</t>
  </si>
  <si>
    <t>60x60x2</t>
  </si>
  <si>
    <t>50x50x2</t>
  </si>
  <si>
    <t>30x30x2</t>
  </si>
  <si>
    <t>50x60x2</t>
  </si>
  <si>
    <t>60x70x3</t>
  </si>
  <si>
    <t>60x40x3</t>
  </si>
  <si>
    <t>5m</t>
  </si>
  <si>
    <t>6m</t>
  </si>
  <si>
    <t>4m</t>
  </si>
  <si>
    <t>5x.5x1</t>
  </si>
  <si>
    <t>6x.5x1</t>
  </si>
  <si>
    <t>7x.5x1</t>
  </si>
  <si>
    <t>7x.5x2</t>
  </si>
  <si>
    <t>7x1x1</t>
  </si>
  <si>
    <t>8x1x1</t>
  </si>
  <si>
    <t>15x1x1</t>
  </si>
  <si>
    <t>10x1x1</t>
  </si>
  <si>
    <t>10x1x1.5</t>
  </si>
  <si>
    <t>100m</t>
  </si>
  <si>
    <t>0.2ha</t>
  </si>
  <si>
    <t>27X25X2.5</t>
  </si>
  <si>
    <t>28X25X2.8</t>
  </si>
  <si>
    <t>29X25X2.8</t>
  </si>
  <si>
    <t>26x25x3</t>
  </si>
  <si>
    <t>110x55x1.5</t>
  </si>
  <si>
    <t>15 m</t>
  </si>
  <si>
    <t>20m</t>
  </si>
  <si>
    <t>18 m</t>
  </si>
  <si>
    <t>10 m</t>
  </si>
  <si>
    <t>20 m</t>
  </si>
  <si>
    <t>10m</t>
  </si>
  <si>
    <t>100x60x2</t>
  </si>
  <si>
    <t>100x80x1.8</t>
  </si>
  <si>
    <t>120x80x2</t>
  </si>
  <si>
    <t>90x40x1.8</t>
  </si>
  <si>
    <t>70x60x2</t>
  </si>
  <si>
    <t>50x40x2.5</t>
  </si>
  <si>
    <t>100x90x2</t>
  </si>
  <si>
    <t>60x50x2</t>
  </si>
  <si>
    <t>65x70x2.5</t>
  </si>
  <si>
    <t>80x60x2</t>
  </si>
  <si>
    <t>70x50x1.8</t>
  </si>
  <si>
    <t>80x75x2.8</t>
  </si>
  <si>
    <t>80x65x3</t>
  </si>
  <si>
    <t>70x60x2.5</t>
  </si>
  <si>
    <t>90x70x2.8</t>
  </si>
  <si>
    <t>110x80x2</t>
  </si>
  <si>
    <t>120x120x2</t>
  </si>
  <si>
    <t>28x25x3</t>
  </si>
  <si>
    <t>25x28x2.5</t>
  </si>
  <si>
    <t>26x27x2.5</t>
  </si>
  <si>
    <t>25x26x2</t>
  </si>
  <si>
    <t>25x20x3</t>
  </si>
  <si>
    <t>28x29x3</t>
  </si>
  <si>
    <t>28x26x2.8</t>
  </si>
  <si>
    <t>24x27x3</t>
  </si>
  <si>
    <t>25x26x2.0</t>
  </si>
  <si>
    <t>25x26x2.8</t>
  </si>
  <si>
    <t>ekM+y xkSBku cMsxkSjh</t>
  </si>
  <si>
    <t>Flows till March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</si>
  <si>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</si>
  <si>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</si>
  <si>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</si>
  <si>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</si>
  <si>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</si>
  <si>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E081º21.247</t>
  </si>
  <si>
    <t>N20º25.299</t>
  </si>
  <si>
    <t>N20º25.330</t>
  </si>
  <si>
    <t>E081º21.368</t>
  </si>
  <si>
    <t>N20º25.393</t>
  </si>
  <si>
    <t>N20º25.769'</t>
  </si>
  <si>
    <t>E081º22.750</t>
  </si>
  <si>
    <t>N20º26.004</t>
  </si>
  <si>
    <t>E081º22.686</t>
  </si>
  <si>
    <t>E081º22.835</t>
  </si>
  <si>
    <t>E081º21.966'</t>
  </si>
  <si>
    <t>E081º21.958'</t>
  </si>
  <si>
    <t>N20º26.584'</t>
  </si>
  <si>
    <t>E081º21.947'</t>
  </si>
  <si>
    <t>N20º26.621'</t>
  </si>
  <si>
    <t>E081º21.967'</t>
  </si>
  <si>
    <t>N20º26.622'</t>
  </si>
  <si>
    <t>N20º26.587'</t>
  </si>
  <si>
    <t>N20º26.586'</t>
  </si>
  <si>
    <t>E081º21.974'</t>
  </si>
  <si>
    <t>N20º25.004</t>
  </si>
  <si>
    <t>E081º22.855</t>
  </si>
  <si>
    <t>N20º25.075</t>
  </si>
  <si>
    <t>N20º24.945</t>
  </si>
  <si>
    <t>E081º22.020</t>
  </si>
  <si>
    <t>N20º25.488'</t>
  </si>
  <si>
    <t>E081º22.904'</t>
  </si>
  <si>
    <t>N20º25.497'</t>
  </si>
  <si>
    <t>E081º22.896'</t>
  </si>
  <si>
    <t>N20º25.482'</t>
  </si>
  <si>
    <t>E081º22.895'</t>
  </si>
  <si>
    <t>N20º25.481'</t>
  </si>
  <si>
    <t>N20º25.480'</t>
  </si>
  <si>
    <t>E081º22.885'</t>
  </si>
  <si>
    <t>N20º25.975</t>
  </si>
  <si>
    <t>N20º26.851</t>
  </si>
  <si>
    <t>N20º24.581</t>
  </si>
  <si>
    <t>E081º22.199</t>
  </si>
  <si>
    <t>N20º26.105</t>
  </si>
  <si>
    <t>E081º22.709</t>
  </si>
  <si>
    <t>N20º26.148</t>
  </si>
  <si>
    <t>E081º22.605</t>
  </si>
  <si>
    <t>N20º24.631</t>
  </si>
  <si>
    <t>E081º22.561</t>
  </si>
  <si>
    <t>N20º24.929</t>
  </si>
  <si>
    <t>E081º21.991</t>
  </si>
  <si>
    <t>N20º25.447</t>
  </si>
  <si>
    <t>E081º22.736</t>
  </si>
  <si>
    <t>E081º22.925</t>
  </si>
  <si>
    <t>N20º25.769</t>
  </si>
  <si>
    <t>E081º21.542</t>
  </si>
  <si>
    <t>N20º24.904</t>
  </si>
  <si>
    <t>E081º22.404</t>
  </si>
  <si>
    <t>N20º25.355</t>
  </si>
  <si>
    <t>E081º21.064</t>
  </si>
  <si>
    <t>N20º25.374</t>
  </si>
  <si>
    <t>E081º20.989</t>
  </si>
  <si>
    <t>N20º25.511</t>
  </si>
  <si>
    <t>E081º20.817</t>
  </si>
  <si>
    <t>N20º25.584</t>
  </si>
  <si>
    <t>E081º21.340</t>
  </si>
  <si>
    <t>E081º21.542'</t>
  </si>
  <si>
    <t>N20º25.955</t>
  </si>
  <si>
    <t>E081º20.620</t>
  </si>
  <si>
    <t>N20º25.257</t>
  </si>
  <si>
    <t>E081º21.497</t>
  </si>
  <si>
    <t>N20º26.597'</t>
  </si>
  <si>
    <t>E081º21.906'</t>
  </si>
  <si>
    <t>N20º24.952</t>
  </si>
  <si>
    <t>N20º25.183</t>
  </si>
  <si>
    <t>E081º20.990</t>
  </si>
  <si>
    <t>N20º25.659'</t>
  </si>
  <si>
    <t>E081º21.942'</t>
  </si>
  <si>
    <t>N20º25.304</t>
  </si>
  <si>
    <t>E081º21.066</t>
  </si>
  <si>
    <t>N20º26.868'</t>
  </si>
  <si>
    <t>E081º21.446'</t>
  </si>
  <si>
    <t>N20º25.534</t>
  </si>
  <si>
    <t>E081º21.400</t>
  </si>
  <si>
    <t>N20º25.836</t>
  </si>
  <si>
    <t>E081º21.735</t>
  </si>
  <si>
    <t>E081º21.065</t>
  </si>
  <si>
    <t>E081º22.888</t>
  </si>
  <si>
    <t xml:space="preserve"> 'kkldh;</t>
  </si>
  <si>
    <t>20°23'31.11"N</t>
  </si>
  <si>
    <t>81°19'4.85"E</t>
  </si>
  <si>
    <t>20°23'35.41"N 81°19'25.75"E</t>
  </si>
  <si>
    <t>20°23'33.80"N 81°19'32.41"E</t>
  </si>
  <si>
    <t>20°23'28.32"N 81°19'49.99"E</t>
  </si>
  <si>
    <t>20°23'29.87"N</t>
  </si>
  <si>
    <t>81°20'4.43"E</t>
  </si>
  <si>
    <t>20°23'27.12"N</t>
  </si>
  <si>
    <t>81°20'6.13"E</t>
  </si>
  <si>
    <t>20°23'34.72"N 81°20'16.32"E</t>
  </si>
  <si>
    <t>20°23'35.88"N 81°20'15.07"E</t>
  </si>
  <si>
    <t>20°23'54.92"N 81°20'22.98"E</t>
  </si>
  <si>
    <t>20°24'8.53"N</t>
  </si>
  <si>
    <t>81°20'37.26"E</t>
  </si>
  <si>
    <t>20°24'3.06"N</t>
  </si>
  <si>
    <t>81°20'58.79"E</t>
  </si>
  <si>
    <t>20°24'44.85"N 81°20'49.66"E</t>
  </si>
  <si>
    <t>20°24'9.00"N</t>
  </si>
  <si>
    <t>81°20'36.83"E</t>
  </si>
  <si>
    <t>20°24'5.55"N</t>
  </si>
  <si>
    <t>81°20'53.80"E</t>
  </si>
  <si>
    <t>20°23'41.91"N</t>
  </si>
  <si>
    <t>81°21'8.21"E</t>
  </si>
  <si>
    <t>20°25'0.51"N</t>
  </si>
  <si>
    <t>81°20'52.17"E</t>
  </si>
  <si>
    <t>20°23'46.38"N</t>
  </si>
  <si>
    <t>81°22'8.99"E</t>
  </si>
  <si>
    <t>20°23'45.21"N 81°22'10.88"E</t>
  </si>
  <si>
    <t>20°24'10.97"N 81°22'14.50"E</t>
  </si>
  <si>
    <t>20°24'10.80"N 81°22'14.11"E</t>
  </si>
  <si>
    <t>20°24'11.77"N 81°22'11.94"E</t>
  </si>
  <si>
    <t>20°25'24.34"N 81°20'51.03"E</t>
  </si>
  <si>
    <t>20°26'3.82"N</t>
  </si>
  <si>
    <t>81°20'52.84"E</t>
  </si>
  <si>
    <t>20°23'30.33"N</t>
  </si>
  <si>
    <t>81°20'9.40"E</t>
  </si>
  <si>
    <t>20°24'15.17"N 81°20'51.08"E</t>
  </si>
  <si>
    <t>20°23'35.54"N 81°22'22.77"E</t>
  </si>
  <si>
    <t>20°25'35.32"N 81°20'46.95"E</t>
  </si>
  <si>
    <t>20°25'36.95"N</t>
  </si>
  <si>
    <t>81°20'48.36"E</t>
  </si>
  <si>
    <t>20°23'37.05"N</t>
  </si>
  <si>
    <t>81°20'17.27"E</t>
  </si>
  <si>
    <t>20°25'56.99"N</t>
  </si>
  <si>
    <t>81°20'46.43"E</t>
  </si>
  <si>
    <t>20°25'11.01"N</t>
  </si>
  <si>
    <t>81°21'22.21"E</t>
  </si>
  <si>
    <t>20°25'10.96"N</t>
  </si>
  <si>
    <t>81°21'22.19"E</t>
  </si>
  <si>
    <t>20°24'15.55"N</t>
  </si>
  <si>
    <t>81°20'36.52"E</t>
  </si>
  <si>
    <t>20°24'15.20"N</t>
  </si>
  <si>
    <t>81°20'39.64"E</t>
  </si>
  <si>
    <t>20°24'12.81"N</t>
  </si>
  <si>
    <t>81°20'42.19"E</t>
  </si>
  <si>
    <t>20°23'50.52"N</t>
  </si>
  <si>
    <t>81°21'31.03"E</t>
  </si>
  <si>
    <t>20°24'28.41"N</t>
  </si>
  <si>
    <t>81°21'32.34"E</t>
  </si>
  <si>
    <t>20°25'9.68"N</t>
  </si>
  <si>
    <t>81°21'13.51"E</t>
  </si>
  <si>
    <t>20°25'35.41"N</t>
  </si>
  <si>
    <t>81°21'19.42"E</t>
  </si>
  <si>
    <t>20°25'25.99"N</t>
  </si>
  <si>
    <t>81°21'24.54"E</t>
  </si>
  <si>
    <t>20°25'51.64"N</t>
  </si>
  <si>
    <t>81°20'54.86"E</t>
  </si>
  <si>
    <t>20°25'4.19"N</t>
  </si>
  <si>
    <t>81°21'33.56"E</t>
  </si>
  <si>
    <t>20°25'29.18"N</t>
  </si>
  <si>
    <t>81°21'20.96"E</t>
  </si>
  <si>
    <t>20°25'18.03"N</t>
  </si>
  <si>
    <t>81°21'26.46"E</t>
  </si>
  <si>
    <t>20°25'17.91"N</t>
  </si>
  <si>
    <t>81°22'0.60"E</t>
  </si>
  <si>
    <t>20°25'51.51"N</t>
  </si>
  <si>
    <t>81°20'54.11"E</t>
  </si>
  <si>
    <t>20°25'27.75"N</t>
  </si>
  <si>
    <t>81°21'18.35"E</t>
  </si>
  <si>
    <t>20°25'21.44"N</t>
  </si>
  <si>
    <t>81°21'20.23"E</t>
  </si>
  <si>
    <t>20°25'37.03"N</t>
  </si>
  <si>
    <t>81°20'40.96"E</t>
  </si>
  <si>
    <t>20°25'35.46"N</t>
  </si>
  <si>
    <t>81°20'35.65"E</t>
  </si>
  <si>
    <t>20°25'41.93"N</t>
  </si>
  <si>
    <t>81°20'42.17"E</t>
  </si>
  <si>
    <t>20°25'38.55"N</t>
  </si>
  <si>
    <t>81°20'41.25"E</t>
  </si>
  <si>
    <t>20°25'53.33"N</t>
  </si>
  <si>
    <t>81°20'40.78"E</t>
  </si>
  <si>
    <t>20°23'39.42"N</t>
  </si>
  <si>
    <t>81°21'17.17"E</t>
  </si>
  <si>
    <t>20°23'33.00"N</t>
  </si>
  <si>
    <t>81°20'52.89"E</t>
  </si>
  <si>
    <t>20°23'44.71"N</t>
  </si>
  <si>
    <t>81°21'14.70"E</t>
  </si>
  <si>
    <t>20°24'58.83"N</t>
  </si>
  <si>
    <t>81°20'35.44"E</t>
  </si>
  <si>
    <t>20°25'5.10"N</t>
  </si>
  <si>
    <t>81°20'45.85"E</t>
  </si>
  <si>
    <t>20°24'2.46"N</t>
  </si>
  <si>
    <t>81°20'52.06"E</t>
  </si>
  <si>
    <t>20°24'3.65"N</t>
  </si>
  <si>
    <t>81°21'47.42"E</t>
  </si>
  <si>
    <t>20°24'40.11"N</t>
  </si>
  <si>
    <t>81°21'22.69"E</t>
  </si>
  <si>
    <t>20°26'11.17"N</t>
  </si>
  <si>
    <t>81°20'17.49"E</t>
  </si>
  <si>
    <t>20°25'33.12"N</t>
  </si>
  <si>
    <t>81°20'35.94"E</t>
  </si>
  <si>
    <t>20°25'2.96"N</t>
  </si>
  <si>
    <t>81°20'43.57"E</t>
  </si>
  <si>
    <t>20°24'56.43"N</t>
  </si>
  <si>
    <t>81°21'16.64"E</t>
  </si>
  <si>
    <t>20°24'55.25"N</t>
  </si>
  <si>
    <t>81°21'15.24"E</t>
  </si>
  <si>
    <t>20°24'27.54"N</t>
  </si>
  <si>
    <t>81°22'17.27"E</t>
  </si>
  <si>
    <t>20°24'29.68"N</t>
  </si>
  <si>
    <t>81°22'15.74"E</t>
  </si>
  <si>
    <t>20°24'8.94"N</t>
  </si>
  <si>
    <t>81°22'14.26"E</t>
  </si>
  <si>
    <t>20°24'0.52"N</t>
  </si>
  <si>
    <t>81°22'30.24"E</t>
  </si>
  <si>
    <t>20°23'55.46"N</t>
  </si>
  <si>
    <t>81°22'16.48"E</t>
  </si>
  <si>
    <t>20°23'52.54"N</t>
  </si>
  <si>
    <t>81°21'40.22"E</t>
  </si>
  <si>
    <t>20°23'45.22"N</t>
  </si>
  <si>
    <t>81°21'47.56"E</t>
  </si>
  <si>
    <t>20°22'46.93"N</t>
  </si>
  <si>
    <t>81°19'59.32"E</t>
  </si>
  <si>
    <t>20°22'50.06"N</t>
  </si>
  <si>
    <t>81°19'7.35"E</t>
  </si>
  <si>
    <t>20°23'18.51"N</t>
  </si>
  <si>
    <t>81°18'48.29"E</t>
  </si>
  <si>
    <t>20°23'9.80"N</t>
  </si>
  <si>
    <t>81°21'9.22"E</t>
  </si>
  <si>
    <t>20°25'9.93"N</t>
  </si>
  <si>
    <t>81°20'51.83"E</t>
  </si>
  <si>
    <t>20°24'49.31"N</t>
  </si>
  <si>
    <t>81°20'16.62"E</t>
  </si>
  <si>
    <t>20°23'58.85"N</t>
  </si>
  <si>
    <t>81°20'3.26"E</t>
  </si>
  <si>
    <t>20°24'50.21"N</t>
  </si>
  <si>
    <t>81°20'15.08"E</t>
  </si>
  <si>
    <t>20°24'38.69"N</t>
  </si>
  <si>
    <t>81°20'28.98"E</t>
  </si>
  <si>
    <t>20°25'31.96"N</t>
  </si>
  <si>
    <t>81°20'48.67"E</t>
  </si>
  <si>
    <t>20°25'43.77"N</t>
  </si>
  <si>
    <t>81°20'42.54"E</t>
  </si>
  <si>
    <t>20°25'4.06"N</t>
  </si>
  <si>
    <t>81°20'59.62"E</t>
  </si>
  <si>
    <t>20°24'22.96"N</t>
  </si>
  <si>
    <t>81°21'32.54"E</t>
  </si>
  <si>
    <t>20°24'7.75"N</t>
  </si>
  <si>
    <t>81°21'54.29"E</t>
  </si>
  <si>
    <t>20°23'56.08"N</t>
  </si>
  <si>
    <t>81°21'18.55"E</t>
  </si>
  <si>
    <t>20°23'52.15"N</t>
  </si>
  <si>
    <t>81°21'9.83"E</t>
  </si>
  <si>
    <t>20°23'35.99"N</t>
  </si>
  <si>
    <t>81°19'42.07"E</t>
  </si>
  <si>
    <t>20°23'49.36"N</t>
  </si>
  <si>
    <t>81°21'49.48"E</t>
  </si>
  <si>
    <t>20°24'58.12"N</t>
  </si>
  <si>
    <t>81°20'45.61"E</t>
  </si>
  <si>
    <t>20°24'33.99"N</t>
  </si>
  <si>
    <t>81°22'13.48"E</t>
  </si>
  <si>
    <t>20°24'40.26"N</t>
  </si>
  <si>
    <t>81°22'32.17"E</t>
  </si>
  <si>
    <t>20°24'35.81"N</t>
  </si>
  <si>
    <t>81°22'9.96"E</t>
  </si>
  <si>
    <t>20°23'7.07"N</t>
  </si>
  <si>
    <t>81°20'4.86"E</t>
  </si>
  <si>
    <t>20°22'48.53"N</t>
  </si>
  <si>
    <t>81°20'10.91"E</t>
  </si>
  <si>
    <t>20°22'49.01"N</t>
  </si>
  <si>
    <t>81°18'59.21"E</t>
  </si>
  <si>
    <t>20°23'15.28"N</t>
  </si>
  <si>
    <t>81°19'4.37"E</t>
  </si>
  <si>
    <t>20°23'43.33"N</t>
  </si>
  <si>
    <t>81°20'50.10"E</t>
  </si>
  <si>
    <t>20°26'11.12"N</t>
  </si>
  <si>
    <t>81°20'21.38"E</t>
  </si>
  <si>
    <t>20°26'5.62"N</t>
  </si>
  <si>
    <t>81°20'33.37"E</t>
  </si>
  <si>
    <t>20°23'55.95"N</t>
  </si>
  <si>
    <t>81°21'18.08"E</t>
  </si>
  <si>
    <t>20°24'38.74"N</t>
  </si>
  <si>
    <t>81°20'28.99"E</t>
  </si>
  <si>
    <t>20°25'31.98"N</t>
  </si>
  <si>
    <t>81°20'48.65"E</t>
  </si>
  <si>
    <t>20°23'40.35"N</t>
  </si>
  <si>
    <t>81°20'18.18"E</t>
  </si>
  <si>
    <t>20°23'46.95"N</t>
  </si>
  <si>
    <t>81°20'19.26"E</t>
  </si>
  <si>
    <t>20°23'56.03"N</t>
  </si>
  <si>
    <t>81°20'21.52"E</t>
  </si>
  <si>
    <t>20°24'3.58"N</t>
  </si>
  <si>
    <t>81°20'28.27"E</t>
  </si>
  <si>
    <t>20°24'16.55"N</t>
  </si>
  <si>
    <t>81°20'41.35"E</t>
  </si>
  <si>
    <t>20°24'19.43"N</t>
  </si>
  <si>
    <t>81°20'49.79"E</t>
  </si>
  <si>
    <t>20°24'29.43"N</t>
  </si>
  <si>
    <t>81°20'56.85"E</t>
  </si>
  <si>
    <t>20°24'56.93"N</t>
  </si>
  <si>
    <t>81°20'53.74"E</t>
  </si>
  <si>
    <t>20°25'53.46"N</t>
  </si>
  <si>
    <t>81°20'44.71"E</t>
  </si>
  <si>
    <t>20°26'8.93"N</t>
  </si>
  <si>
    <t>81°20'49.31"E</t>
  </si>
  <si>
    <t>20°26'22.09"N</t>
  </si>
  <si>
    <t>81°20'43.92"E</t>
  </si>
  <si>
    <t>शिवलाल/दयमान</t>
  </si>
  <si>
    <r>
      <t>मंगलसाय/बुधसन</t>
    </r>
    <r>
      <rPr>
        <sz val="10"/>
        <color indexed="8"/>
        <rFont val="Calibri"/>
        <family val="2"/>
      </rPr>
      <t xml:space="preserve"> </t>
    </r>
  </si>
  <si>
    <t>गंगाधर/जगन्नाथ</t>
  </si>
  <si>
    <t>मनिराम/सुकालू</t>
  </si>
  <si>
    <t>बलराम/बुदरू</t>
  </si>
  <si>
    <t>जलंधर/जगन्नाथ</t>
  </si>
  <si>
    <t>रघुराम/सुखदास</t>
  </si>
  <si>
    <t>बोंडकू/सुदरू</t>
  </si>
  <si>
    <t>जुगधर/दुकारू</t>
  </si>
  <si>
    <t>भुलकू/गोमा</t>
  </si>
  <si>
    <t>बालो/इंदर</t>
  </si>
  <si>
    <t>फरसु/भुजबल</t>
  </si>
  <si>
    <t>रामचंद/भादू</t>
  </si>
  <si>
    <t>दिनु/सीबो</t>
  </si>
  <si>
    <t>नीलम/शंकर</t>
  </si>
  <si>
    <t>शंकर/मंगलू</t>
  </si>
  <si>
    <t>फरिश/प्रभु</t>
  </si>
  <si>
    <t>आयती/लच्छू</t>
  </si>
  <si>
    <t>रूपनाथ/समदु</t>
  </si>
  <si>
    <t>टून्नुराम/बीरसिंह</t>
  </si>
  <si>
    <t>सोनसाय/सामनाथ</t>
  </si>
  <si>
    <t>रुपसाय/पांडू</t>
  </si>
  <si>
    <t>आयतु/पनका</t>
  </si>
  <si>
    <t>भैरा/भालू</t>
  </si>
  <si>
    <t>पंचू/घासी</t>
  </si>
  <si>
    <t>शोभा/लैखन</t>
  </si>
  <si>
    <t>गंदरु/बीरसिंह</t>
  </si>
  <si>
    <t>रामचंद/पीलू</t>
  </si>
  <si>
    <t>बलराम/सहदेव</t>
  </si>
  <si>
    <t>नीलम/दयमान</t>
  </si>
  <si>
    <t>भावसिंह/सहदेव</t>
  </si>
  <si>
    <t>रतन/समदु</t>
  </si>
  <si>
    <r>
      <t>अरचित/बैहा</t>
    </r>
    <r>
      <rPr>
        <sz val="10"/>
        <color indexed="8"/>
        <rFont val="Calibri"/>
        <family val="2"/>
      </rPr>
      <t xml:space="preserve"> </t>
    </r>
  </si>
  <si>
    <t>पीलू/दुकु</t>
  </si>
  <si>
    <t>फरस/प्रभु</t>
  </si>
  <si>
    <t>नोहरू/भालू</t>
  </si>
  <si>
    <t>गांडा/सोमारू</t>
  </si>
  <si>
    <t>अस्तु/सोनू</t>
  </si>
  <si>
    <t>कमलू/सुकू</t>
  </si>
  <si>
    <t>बदरू/सहादेव</t>
  </si>
  <si>
    <t>चैतन/दयमान</t>
  </si>
  <si>
    <r>
      <t>बंजर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भूमि</t>
    </r>
  </si>
  <si>
    <r>
      <t>कुंवर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सिंह/दस रैया</t>
    </r>
  </si>
  <si>
    <t>चेरंगा/सुकू</t>
  </si>
  <si>
    <t>चैतन/मंगेया</t>
  </si>
  <si>
    <t>लखमू/लोकनाथ</t>
  </si>
  <si>
    <r>
      <t>डोमन/नडगु</t>
    </r>
    <r>
      <rPr>
        <sz val="10"/>
        <color indexed="8"/>
        <rFont val="Calibri"/>
        <family val="2"/>
      </rPr>
      <t xml:space="preserve"> </t>
    </r>
  </si>
  <si>
    <r>
      <t>लखु/कुम्भ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करण</t>
    </r>
  </si>
  <si>
    <t>सोनाधर/मंगतु</t>
  </si>
  <si>
    <t>महेश/भुजबल</t>
  </si>
  <si>
    <t>चेरंगा/लक्ष्मीनाथ</t>
  </si>
  <si>
    <t>चैतन/आयतु</t>
  </si>
  <si>
    <t>गणेश/रामलाल</t>
  </si>
  <si>
    <t>बोड़ी/इशपर</t>
  </si>
  <si>
    <t>नरसिंग/दयमान</t>
  </si>
  <si>
    <t>बालचंद/कोला</t>
  </si>
  <si>
    <t>तुलसा/लछमन</t>
  </si>
  <si>
    <t>जयदेव/बोंडकू</t>
  </si>
  <si>
    <r>
      <t>फारेस्ट</t>
    </r>
    <r>
      <rPr>
        <sz val="10"/>
        <color indexed="8"/>
        <rFont val="Calibri"/>
        <family val="2"/>
      </rPr>
      <t xml:space="preserve"> </t>
    </r>
  </si>
  <si>
    <r>
      <t>तुलसा / लक्षमन</t>
    </r>
    <r>
      <rPr>
        <sz val="10"/>
        <color indexed="8"/>
        <rFont val="Calibri"/>
        <family val="2"/>
      </rPr>
      <t xml:space="preserve">    ( </t>
    </r>
    <r>
      <rPr>
        <sz val="10"/>
        <color indexed="8"/>
        <rFont val="Mangal"/>
        <family val="1"/>
      </rPr>
      <t>फारेस्ट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कब्ज़ा )</t>
    </r>
  </si>
  <si>
    <t>गोवना मुंडा नाला क्षेत्र</t>
  </si>
  <si>
    <t>नरसिंग/दयमन</t>
  </si>
  <si>
    <r>
      <t>टोपिराम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जयसिंह</t>
    </r>
  </si>
  <si>
    <t>पिलु/सुदर</t>
  </si>
  <si>
    <r>
      <t>बदरू/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सहदेव</t>
    </r>
  </si>
  <si>
    <r>
      <t>बदरू/ सहदेव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</si>
  <si>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t>बदरू/ सहदेव (फारेस्ट कब्ज़ा )</t>
  </si>
  <si>
    <r>
      <t>चितरंगी नाला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सामूहिक कार्य)</t>
    </r>
  </si>
  <si>
    <r>
      <t>बोंडकू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जयदेव</t>
    </r>
  </si>
  <si>
    <r>
      <t>मनीराम/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सुकालु</t>
    </r>
  </si>
  <si>
    <r>
      <t>भक्तु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कुम्भकरण</t>
    </r>
    <r>
      <rPr>
        <sz val="10"/>
        <color indexed="8"/>
        <rFont val="Calibri"/>
        <family val="2"/>
      </rPr>
      <t xml:space="preserve"> </t>
    </r>
  </si>
  <si>
    <r>
      <t>रघुराम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सुकदास</t>
    </r>
  </si>
  <si>
    <r>
      <t>शिवलाल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दयमन</t>
    </r>
  </si>
  <si>
    <r>
      <t>जगरनाथ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जलंधर</t>
    </r>
  </si>
  <si>
    <r>
      <t>तुलसा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लक्षमन</t>
    </r>
  </si>
  <si>
    <r>
      <t>तुलसा / लक्षमन</t>
    </r>
    <r>
      <rPr>
        <sz val="10"/>
        <color indexed="8"/>
        <rFont val="Calibri"/>
        <family val="2"/>
      </rPr>
      <t xml:space="preserve">( </t>
    </r>
    <r>
      <rPr>
        <sz val="10"/>
        <color indexed="8"/>
        <rFont val="Mangal"/>
        <family val="1"/>
      </rPr>
      <t>फारेस्ट कब्ज़ा )</t>
    </r>
  </si>
  <si>
    <r>
      <t>तुलसा / लक्षमन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</si>
  <si>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r>
      <t>तुलसा / लक्षमन</t>
    </r>
    <r>
      <rPr>
        <sz val="10"/>
        <color indexed="8"/>
        <rFont val="Calibri"/>
        <family val="2"/>
      </rPr>
      <t xml:space="preserve">        ( </t>
    </r>
    <r>
      <rPr>
        <sz val="10"/>
        <color indexed="8"/>
        <rFont val="Mangal"/>
        <family val="1"/>
      </rPr>
      <t>फारेस्ट कब्ज़ा )</t>
    </r>
  </si>
  <si>
    <r>
      <t xml:space="preserve">दशमु / बलराम </t>
    </r>
    <r>
      <rPr>
        <sz val="10"/>
        <color indexed="8"/>
        <rFont val="Calibri"/>
        <family val="2"/>
      </rPr>
      <t xml:space="preserve">( </t>
    </r>
    <r>
      <rPr>
        <sz val="10"/>
        <color indexed="8"/>
        <rFont val="Mangal"/>
        <family val="1"/>
      </rPr>
      <t>फारेस्ट कब्ज़ा )</t>
    </r>
  </si>
  <si>
    <r>
      <t>सोमारू/ श्रीधर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</si>
  <si>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</si>
  <si>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</si>
  <si>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</si>
  <si>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      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</si>
  <si>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   ( </t>
    </r>
    <r>
      <rPr>
        <sz val="10"/>
        <color indexed="8"/>
        <rFont val="Mangal"/>
        <family val="1"/>
      </rPr>
      <t>फारेस्ट कब्ज़ा )</t>
    </r>
  </si>
  <si>
    <t xml:space="preserve">मेड बंधी </t>
  </si>
  <si>
    <t xml:space="preserve">कुआँ निर्माण </t>
  </si>
  <si>
    <t xml:space="preserve">डबरी निर्माण </t>
  </si>
  <si>
    <t>पौधारोपण</t>
  </si>
  <si>
    <t xml:space="preserve">50x50x03 तालाब निर्माण </t>
  </si>
  <si>
    <t xml:space="preserve">मिटटी का बांध </t>
  </si>
  <si>
    <r>
      <t>परकोलेशन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टैंक</t>
    </r>
  </si>
  <si>
    <t>मिटटी का बांध</t>
  </si>
  <si>
    <t xml:space="preserve">LBS </t>
  </si>
  <si>
    <t>GP</t>
  </si>
  <si>
    <t>Dabri</t>
  </si>
  <si>
    <t>GBS</t>
  </si>
  <si>
    <r>
      <t>चेक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डैम रेपरिंग कार्य (नया गेट एव साइड वाल पिचिंग)</t>
    </r>
    <r>
      <rPr>
        <sz val="10"/>
        <color indexed="8"/>
        <rFont val="Calibri"/>
        <family val="2"/>
      </rPr>
      <t xml:space="preserve"> </t>
    </r>
  </si>
  <si>
    <t>WAT</t>
  </si>
  <si>
    <t>CCT</t>
  </si>
  <si>
    <t>फारेस्ट जमीन</t>
  </si>
  <si>
    <r>
      <t>फारेस्ट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जमीन</t>
    </r>
  </si>
  <si>
    <t>19.440685</t>
  </si>
  <si>
    <t>4.5 x 9</t>
  </si>
  <si>
    <t>Bastar</t>
  </si>
  <si>
    <t>Bakawand</t>
  </si>
  <si>
    <t>Well</t>
  </si>
  <si>
    <t>Farm Pond</t>
  </si>
  <si>
    <t>9x9</t>
  </si>
  <si>
    <t>233x1.5x0.61</t>
  </si>
  <si>
    <t>189x1.5x0.67</t>
  </si>
  <si>
    <t>7.7x3.5x3.5</t>
  </si>
  <si>
    <t>223x1.5x0.58</t>
  </si>
  <si>
    <t>Plantation</t>
  </si>
  <si>
    <t>Loose Bolder Structure</t>
  </si>
  <si>
    <t>Bunding</t>
  </si>
  <si>
    <t>e DPR of Dhanpur  GP, Bakawand, Chhattisgarh</t>
  </si>
  <si>
    <t>Dhanpur</t>
  </si>
  <si>
    <t>4E2F5B1f</t>
  </si>
  <si>
    <t>Charan/Jaydev</t>
  </si>
  <si>
    <t>Sonsingh/Samndu</t>
  </si>
  <si>
    <t>Kawalsay/Soman</t>
  </si>
  <si>
    <t>karsingh/Bansingh</t>
  </si>
  <si>
    <t>Padam/Fotaku</t>
  </si>
  <si>
    <t>Durjan/Malika</t>
  </si>
  <si>
    <t>Champa/Yogendra</t>
  </si>
  <si>
    <t>Jitendra/Baliram</t>
  </si>
  <si>
    <t>Ukarsingh/Bansingh</t>
  </si>
  <si>
    <t>Hari/Nilam</t>
  </si>
  <si>
    <t>Dalim/Soman</t>
  </si>
  <si>
    <t>Sonadhar/Raghunath</t>
  </si>
  <si>
    <t>Dhansingh/Budhu</t>
  </si>
  <si>
    <t>Milko/Somaru</t>
  </si>
  <si>
    <t>Bhagatu/Sampat</t>
  </si>
  <si>
    <t>Gajaru/Mangalsay</t>
  </si>
  <si>
    <t>Sanmati/Mahangu</t>
  </si>
  <si>
    <t>Vasudev/Dayaram</t>
  </si>
  <si>
    <t>Durjan/Sukaru</t>
  </si>
  <si>
    <t>Bhagavat/Astu</t>
  </si>
  <si>
    <t>Dayaram/Mansingh</t>
  </si>
  <si>
    <t>Sadhuram/Anturam</t>
  </si>
  <si>
    <t>Raturam/Budhram</t>
  </si>
  <si>
    <t>Ishwar/Anturam</t>
  </si>
  <si>
    <t>Sonu/Raghu</t>
  </si>
  <si>
    <t>Mongra/Suku</t>
  </si>
  <si>
    <t>Koushliya/Ganpat</t>
  </si>
  <si>
    <t>Dataru/Lakhichandra</t>
  </si>
  <si>
    <t>Dhaneshwar/Ramchand</t>
  </si>
  <si>
    <t>Laikhan/Kotaku</t>
  </si>
  <si>
    <t>Chando/Kotaku</t>
  </si>
  <si>
    <t>Mangadu/Kotaku</t>
  </si>
  <si>
    <t>Ganpat/Raghunath</t>
  </si>
  <si>
    <t>Ranu/Sukaru</t>
  </si>
  <si>
    <t>Bhakchand/Baliram</t>
  </si>
  <si>
    <t>Burnda/Sukaru</t>
  </si>
  <si>
    <t>Lachhu/Ganpati</t>
  </si>
  <si>
    <t>Lachhan/Maner</t>
  </si>
  <si>
    <t>Sahadev/Harichand</t>
  </si>
  <si>
    <t>Madhu/Harichand</t>
  </si>
  <si>
    <t>Ratnabai/Baishakhu</t>
  </si>
  <si>
    <t>Hanuman/Sonsay</t>
  </si>
  <si>
    <t>Ghano/Somiya</t>
  </si>
  <si>
    <t>Mangalu/Budhram</t>
  </si>
  <si>
    <t>Bhagwan/Pursati</t>
  </si>
  <si>
    <t>Vinod/Rupdhar</t>
  </si>
  <si>
    <t>Lakhiram/Mahadev</t>
  </si>
  <si>
    <t>Ramo/Basman</t>
  </si>
  <si>
    <t>Sonmani/Madan</t>
  </si>
  <si>
    <t>Fakir/Lakhichand</t>
  </si>
  <si>
    <t>Devisingh/Ratan</t>
  </si>
  <si>
    <t>Baleshwar/Mudika</t>
  </si>
  <si>
    <t>Govind/Somaru</t>
  </si>
  <si>
    <t>Santo/Sahadev</t>
  </si>
  <si>
    <t>Padam/Banmali</t>
  </si>
  <si>
    <t>Jamir/Sonadhar</t>
  </si>
  <si>
    <t>Haldhar/Sona</t>
  </si>
  <si>
    <t>Nirjan/Dismbar</t>
  </si>
  <si>
    <t>Ganpat/Gurbaru</t>
  </si>
  <si>
    <t>Mono/Gurbaru</t>
  </si>
  <si>
    <t>Bhagat/Bhagwan</t>
  </si>
  <si>
    <t>Lakhiram/Lakshaman</t>
  </si>
  <si>
    <t>Suku/Somaru</t>
  </si>
  <si>
    <t>Raturam/Sona</t>
  </si>
  <si>
    <t>Parmanand/Vimbar</t>
  </si>
  <si>
    <t>Ashamn/Mahangu</t>
  </si>
  <si>
    <t>Tata/Sahadev</t>
  </si>
  <si>
    <t>Kuso/Jhitaru</t>
  </si>
  <si>
    <t>Ayati/Maharu</t>
  </si>
  <si>
    <t>Somdas/Lachhindar</t>
  </si>
  <si>
    <t>Sankar/Lakhmu</t>
  </si>
  <si>
    <t>Puran/Bhadar</t>
  </si>
  <si>
    <t>Mangalsay/Mangatu</t>
  </si>
  <si>
    <t>Dayaman/Devisingh</t>
  </si>
  <si>
    <t>Jaydev/Lachhu</t>
  </si>
  <si>
    <t>Kurso/Raghu</t>
  </si>
  <si>
    <t>Dayaram/Budhu</t>
  </si>
  <si>
    <t>Chamaruram/Mangalu</t>
  </si>
  <si>
    <t>Sayato/Veersingh</t>
  </si>
  <si>
    <t>Tulsiram/Budhram</t>
  </si>
  <si>
    <t>Sukram/Budhram</t>
  </si>
  <si>
    <t>Faganu/Jayram</t>
  </si>
  <si>
    <t>Mukunda/Mahangu</t>
  </si>
  <si>
    <t>Nada/Arjun</t>
  </si>
  <si>
    <t>Bubar/Budhram</t>
  </si>
  <si>
    <t>Dumar/Sukdas</t>
  </si>
  <si>
    <t>Kamlochan/Damaru</t>
  </si>
  <si>
    <t>Chamru/Budhu</t>
  </si>
  <si>
    <t>Amalsay/Sonu</t>
  </si>
  <si>
    <t>Jagbandhu/Ratan</t>
  </si>
  <si>
    <t>Puneshwar/Somaru</t>
  </si>
  <si>
    <t>Budhram/Sonsingh</t>
  </si>
  <si>
    <t>Kamla/Ayatu</t>
  </si>
  <si>
    <t>Amalsay/Khatu</t>
  </si>
  <si>
    <t>Sonu/Chandru</t>
  </si>
  <si>
    <t>Bhagwati/Mahangu</t>
  </si>
  <si>
    <t>Sudaram/Sukaru</t>
  </si>
  <si>
    <t>Indar/Sukaru</t>
  </si>
  <si>
    <t>Nandlal/Durjan</t>
  </si>
  <si>
    <t>Lachhandai/Haldar</t>
  </si>
  <si>
    <t>Jitendra/Sadan</t>
  </si>
  <si>
    <t>Lakheshwar/Ratan</t>
  </si>
  <si>
    <t>Ganesh/Mangal</t>
  </si>
  <si>
    <t>Lakhiram/Mangal</t>
  </si>
  <si>
    <t>Lildhar/Aanam</t>
  </si>
  <si>
    <t>Jaldhar/Nildhar</t>
  </si>
  <si>
    <t>Bandhu/Fakir</t>
  </si>
  <si>
    <t>Jugsay/Fakir</t>
  </si>
  <si>
    <t>Budanti/Ravisingh</t>
  </si>
  <si>
    <t>Foolsingh/Sona</t>
  </si>
  <si>
    <t>Udaysingh/Sona</t>
  </si>
  <si>
    <t>Mangalsay/Chaitu</t>
  </si>
  <si>
    <t>Bharatram/Sona</t>
  </si>
  <si>
    <t>Sutmaram/Budhram</t>
  </si>
  <si>
    <t>Puranlal/Kudau</t>
  </si>
  <si>
    <t>Tavir/Mohan</t>
  </si>
  <si>
    <t>Mangala/Mangatu</t>
  </si>
  <si>
    <t>Dasharu/Sibo</t>
  </si>
  <si>
    <t>Jamguda</t>
  </si>
  <si>
    <t>Pujariguda</t>
  </si>
  <si>
    <t>Randhari Para</t>
  </si>
  <si>
    <t>Patel para</t>
  </si>
  <si>
    <t>Khaspara</t>
  </si>
  <si>
    <t>haldhar/Sona</t>
  </si>
  <si>
    <t>Bandiguda</t>
  </si>
  <si>
    <t>Chaitu/Lachhu</t>
  </si>
  <si>
    <t>Suabr/Budhram</t>
  </si>
  <si>
    <t>Sutam/Budhram</t>
  </si>
  <si>
    <t>Mangalu/Sukdev</t>
  </si>
  <si>
    <t>Talab Gaharikaran</t>
  </si>
  <si>
    <t>Mano/Kurso</t>
  </si>
  <si>
    <t>Dayman/Devisingh</t>
  </si>
  <si>
    <t>Chinta/Manbodh</t>
  </si>
  <si>
    <t>Sanyasi/Lachhu</t>
  </si>
  <si>
    <t>Gothan Land Development</t>
  </si>
  <si>
    <t xml:space="preserve">Pashu Shed </t>
  </si>
  <si>
    <t>Murgi Shed</t>
  </si>
  <si>
    <t>Bakari Shed</t>
  </si>
  <si>
    <t>Shoak Pit</t>
  </si>
  <si>
    <t>Land Development</t>
  </si>
  <si>
    <t>456x1.5x0.7</t>
  </si>
  <si>
    <t>302x1.5x0.5</t>
  </si>
  <si>
    <t>398x1.5x0.5</t>
  </si>
  <si>
    <t>411x1.5x0.6</t>
  </si>
  <si>
    <t>233x1.5x81</t>
  </si>
  <si>
    <t>576x1.5x0.54</t>
  </si>
  <si>
    <t>189x1.5x0.8</t>
  </si>
  <si>
    <t>534x1.5x0.71</t>
  </si>
  <si>
    <t>165x1.5x0.59</t>
  </si>
  <si>
    <t>106x1.5x0.77</t>
  </si>
  <si>
    <t>602x1.5x0.51</t>
  </si>
  <si>
    <t>498x1.5x0.78</t>
  </si>
  <si>
    <t>109x1.5x0.56</t>
  </si>
  <si>
    <t>511x1.5x0.73</t>
  </si>
  <si>
    <t>278x1.5x0.51</t>
  </si>
  <si>
    <t>139x1.5x0.68</t>
  </si>
  <si>
    <t>536x1.5x0.53</t>
  </si>
  <si>
    <t>451x1.5x0.57</t>
  </si>
  <si>
    <t>3.7x2x2.2</t>
  </si>
  <si>
    <t>517x1.5x0.69</t>
  </si>
  <si>
    <t>789x1.5x0.51</t>
  </si>
  <si>
    <t>401x1.5x0.62</t>
  </si>
  <si>
    <t>678x1.5x0.58</t>
  </si>
  <si>
    <t>321x1.5x0.76</t>
  </si>
  <si>
    <t>557x1.5x0.63</t>
  </si>
  <si>
    <t>369x1.5x0.71</t>
  </si>
  <si>
    <t>604x1.5x0.54</t>
  </si>
  <si>
    <t>422x1.5x0.87</t>
  </si>
  <si>
    <t>773x1.5x0.53</t>
  </si>
  <si>
    <t>791x1.5x0.5</t>
  </si>
  <si>
    <t>96x1.5x0.51</t>
  </si>
  <si>
    <t>809x1.5x0.5</t>
  </si>
  <si>
    <t>312x1.5x0.53</t>
  </si>
  <si>
    <t>719x1.5x0.56</t>
  </si>
  <si>
    <t>789x1.5x0.5</t>
  </si>
  <si>
    <t>673x1.5x0.6</t>
  </si>
  <si>
    <t>444x1.5x0.87</t>
  </si>
  <si>
    <t>87x1.5x0.52</t>
  </si>
  <si>
    <t>626x1.5x0.64</t>
  </si>
  <si>
    <t>98x1.5x0.67</t>
  </si>
  <si>
    <t>287x1.5x0.58</t>
  </si>
  <si>
    <t>67x1.5x0.57</t>
  </si>
  <si>
    <t>91x1.5x0.59</t>
  </si>
  <si>
    <t>198x1.5x0.54</t>
  </si>
  <si>
    <t>439x1.5x0.65</t>
  </si>
  <si>
    <t>593x1.5x0.57</t>
  </si>
  <si>
    <t>469x1.5x0.64</t>
  </si>
  <si>
    <t>345x1.5x0.57</t>
  </si>
  <si>
    <t>344x1.5x0.59</t>
  </si>
  <si>
    <t>784x1.5x0.5</t>
  </si>
  <si>
    <t>756x1.5x0.53</t>
  </si>
  <si>
    <t>64x1.5x0.5</t>
  </si>
  <si>
    <t>103x1.5x0.52</t>
  </si>
  <si>
    <t>371x1.5x0.78</t>
  </si>
  <si>
    <t>383x1.5x0.67</t>
  </si>
  <si>
    <t>98x1.5x0.64</t>
  </si>
  <si>
    <t>801x1.5x0.5</t>
  </si>
  <si>
    <t>112x1.5x0.59</t>
  </si>
  <si>
    <t>167x1.5x0.53</t>
  </si>
  <si>
    <t>264x1.5x0.68</t>
  </si>
  <si>
    <t>447x1.5x0.71</t>
  </si>
  <si>
    <t>619x1.5x0.61</t>
  </si>
  <si>
    <t>703x1.5x0.58</t>
  </si>
  <si>
    <t>489x1.5x0.63</t>
  </si>
  <si>
    <t>598x1.5x0.67</t>
  </si>
  <si>
    <t>639x1.5x0.62</t>
  </si>
  <si>
    <t>681x1.5x0.53</t>
  </si>
  <si>
    <t>467x1.5x0.75</t>
  </si>
  <si>
    <t>514x1.5x0.78</t>
  </si>
  <si>
    <t>471x1.5x0.69</t>
  </si>
  <si>
    <t>632x1.5x0.6</t>
  </si>
  <si>
    <t>526x1.5x0.65</t>
  </si>
  <si>
    <t>481x1.5x0.53</t>
  </si>
  <si>
    <t>754x1.5x0.54</t>
  </si>
  <si>
    <t>599x1.5x0.67</t>
  </si>
  <si>
    <t>215x1.5x0.8</t>
  </si>
  <si>
    <t>677x1.5x0.58</t>
  </si>
  <si>
    <t>724x1.5x0.52</t>
  </si>
  <si>
    <t>93x1.5x0.73</t>
  </si>
  <si>
    <t>763x1.5x0.5</t>
  </si>
  <si>
    <t>78x1.5x0.58</t>
  </si>
  <si>
    <t>679x1.5x0.6</t>
  </si>
  <si>
    <t>775x1.5x0.52</t>
  </si>
  <si>
    <t>2x2x2</t>
  </si>
  <si>
    <t>2.25x1</t>
  </si>
  <si>
    <t>50x50x3</t>
  </si>
  <si>
    <t>111x1.5x0.54</t>
  </si>
  <si>
    <t>167x1.5x0.52</t>
  </si>
  <si>
    <t>136x1.5x0.55</t>
  </si>
  <si>
    <t>130x1.5x0.65</t>
  </si>
  <si>
    <t>106x1.5x0.56</t>
  </si>
  <si>
    <t>2 nos</t>
  </si>
  <si>
    <t>3 nos</t>
  </si>
  <si>
    <t>13 nos</t>
  </si>
  <si>
    <t>3000 m long</t>
  </si>
</sst>
</file>

<file path=xl/styles.xml><?xml version="1.0" encoding="utf-8"?>
<styleSheet xmlns="http://schemas.openxmlformats.org/spreadsheetml/2006/main">
  <numFmts count="3">
    <numFmt numFmtId="164" formatCode="#;#;[White]General;"/>
    <numFmt numFmtId="165" formatCode="0.0000"/>
    <numFmt numFmtId="166" formatCode="#.00;#.00;[White]General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color theme="1"/>
      <name val="Kruti Dev 010"/>
      <family val="2"/>
    </font>
    <font>
      <sz val="10"/>
      <color theme="1"/>
      <name val="Roboto"/>
      <family val="2"/>
    </font>
    <font>
      <sz val="11"/>
      <color theme="1"/>
      <name val="Garamond"/>
      <family val="1"/>
    </font>
    <font>
      <sz val="11"/>
      <color rgb="FF000000"/>
      <name val="Calibri"/>
      <family val="2"/>
    </font>
    <font>
      <sz val="1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Roboto"/>
      <family val="2"/>
    </font>
    <font>
      <sz val="12"/>
      <color theme="1"/>
      <name val="Calibri"/>
      <family val="2"/>
      <scheme val="minor"/>
    </font>
    <font>
      <sz val="12"/>
      <color theme="1"/>
      <name val="Kruti Dev 010"/>
      <family val="2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0"/>
      <color rgb="FF000000"/>
      <name val="Mangal"/>
      <family val="1"/>
    </font>
    <font>
      <sz val="10"/>
      <color indexed="8"/>
      <name val="Calibri"/>
      <family val="2"/>
    </font>
    <font>
      <sz val="10"/>
      <color indexed="8"/>
      <name val="Mangal"/>
      <family val="1"/>
    </font>
    <font>
      <sz val="10"/>
      <color rgb="FFFF0000"/>
      <name val="Mangal"/>
      <family val="1"/>
    </font>
    <font>
      <b/>
      <sz val="10"/>
      <color rgb="FF000000"/>
      <name val="Mangal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Roboto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/>
    <xf numFmtId="0" fontId="2" fillId="2" borderId="7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7" xfId="0" applyFont="1" applyFill="1" applyBorder="1" applyAlignment="1">
      <alignment horizontal="left"/>
    </xf>
    <xf numFmtId="0" fontId="3" fillId="3" borderId="0" xfId="0" applyFont="1" applyFill="1"/>
    <xf numFmtId="0" fontId="6" fillId="2" borderId="1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1" xfId="0" applyFont="1" applyFill="1" applyBorder="1"/>
    <xf numFmtId="0" fontId="6" fillId="2" borderId="7" xfId="0" applyFont="1" applyFill="1" applyBorder="1"/>
    <xf numFmtId="0" fontId="7" fillId="2" borderId="11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7" fillId="2" borderId="7" xfId="0" applyFont="1" applyFill="1" applyBorder="1"/>
    <xf numFmtId="0" fontId="15" fillId="2" borderId="6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left" vertical="top" wrapText="1"/>
    </xf>
    <xf numFmtId="2" fontId="11" fillId="2" borderId="6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 applyProtection="1">
      <alignment horizontal="center"/>
      <protection hidden="1"/>
    </xf>
    <xf numFmtId="2" fontId="3" fillId="2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9" fillId="2" borderId="6" xfId="0" applyFont="1" applyFill="1" applyBorder="1" applyAlignment="1" applyProtection="1">
      <alignment horizontal="left" vertical="center"/>
      <protection hidden="1"/>
    </xf>
    <xf numFmtId="2" fontId="16" fillId="2" borderId="6" xfId="0" applyNumberFormat="1" applyFont="1" applyFill="1" applyBorder="1" applyAlignment="1" applyProtection="1">
      <alignment horizontal="center" vertical="center"/>
      <protection hidden="1"/>
    </xf>
    <xf numFmtId="2" fontId="17" fillId="2" borderId="6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/>
      <protection hidden="1"/>
    </xf>
    <xf numFmtId="164" fontId="9" fillId="2" borderId="6" xfId="0" applyNumberFormat="1" applyFon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>
      <alignment vertical="center" wrapText="1"/>
    </xf>
    <xf numFmtId="0" fontId="18" fillId="2" borderId="6" xfId="0" applyFont="1" applyFill="1" applyBorder="1" applyAlignment="1" applyProtection="1">
      <alignment horizontal="left" vertical="center"/>
      <protection hidden="1"/>
    </xf>
    <xf numFmtId="166" fontId="10" fillId="2" borderId="6" xfId="0" applyNumberFormat="1" applyFont="1" applyFill="1" applyBorder="1" applyAlignment="1">
      <alignment horizontal="center" vertical="center"/>
    </xf>
    <xf numFmtId="166" fontId="0" fillId="2" borderId="6" xfId="0" applyNumberFormat="1" applyFill="1" applyBorder="1" applyAlignment="1" applyProtection="1">
      <alignment horizontal="center" vertical="center"/>
      <protection hidden="1"/>
    </xf>
    <xf numFmtId="165" fontId="3" fillId="2" borderId="6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9" fillId="2" borderId="6" xfId="0" applyFont="1" applyFill="1" applyBorder="1" applyProtection="1">
      <protection hidden="1"/>
    </xf>
    <xf numFmtId="0" fontId="20" fillId="2" borderId="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left" vertical="center"/>
    </xf>
    <xf numFmtId="0" fontId="6" fillId="2" borderId="0" xfId="0" applyFont="1" applyFill="1" applyBorder="1"/>
    <xf numFmtId="1" fontId="4" fillId="2" borderId="0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3" xfId="0" applyFont="1" applyFill="1" applyBorder="1"/>
    <xf numFmtId="0" fontId="6" fillId="2" borderId="1" xfId="0" applyFont="1" applyFill="1" applyBorder="1"/>
    <xf numFmtId="166" fontId="0" fillId="2" borderId="12" xfId="0" applyNumberFormat="1" applyFill="1" applyBorder="1" applyAlignment="1" applyProtection="1">
      <alignment horizontal="center" vertical="center"/>
      <protection hidden="1"/>
    </xf>
    <xf numFmtId="164" fontId="9" fillId="2" borderId="12" xfId="0" applyNumberFormat="1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 vertical="top" wrapText="1"/>
    </xf>
    <xf numFmtId="164" fontId="9" fillId="2" borderId="12" xfId="0" applyNumberFormat="1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7" fillId="3" borderId="6" xfId="0" applyFont="1" applyFill="1" applyBorder="1" applyAlignment="1">
      <alignment horizontal="left"/>
    </xf>
    <xf numFmtId="0" fontId="26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49" fontId="26" fillId="0" borderId="6" xfId="0" applyNumberFormat="1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/>
    </xf>
    <xf numFmtId="0" fontId="27" fillId="2" borderId="6" xfId="0" applyFont="1" applyFill="1" applyBorder="1" applyAlignment="1">
      <alignment horizontal="left" vertical="top"/>
    </xf>
    <xf numFmtId="0" fontId="29" fillId="2" borderId="6" xfId="0" applyFont="1" applyFill="1" applyBorder="1" applyAlignment="1" applyProtection="1">
      <alignment horizontal="left" vertical="top"/>
      <protection/>
    </xf>
    <xf numFmtId="0" fontId="29" fillId="2" borderId="6" xfId="0" applyFont="1" applyFill="1" applyBorder="1" applyAlignment="1">
      <alignment horizontal="left" vertical="top"/>
    </xf>
    <xf numFmtId="0" fontId="30" fillId="2" borderId="6" xfId="0" applyFont="1" applyFill="1" applyBorder="1" applyAlignment="1" applyProtection="1">
      <alignment horizontal="left" vertical="top"/>
      <protection hidden="1"/>
    </xf>
    <xf numFmtId="0" fontId="9" fillId="2" borderId="6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Alignment="1">
      <alignment horizontal="left" vertical="top" wrapText="1"/>
    </xf>
    <xf numFmtId="0" fontId="27" fillId="2" borderId="6" xfId="0" applyFont="1" applyFill="1" applyBorder="1" applyAlignment="1" applyProtection="1">
      <alignment horizontal="center" vertical="center"/>
      <protection/>
    </xf>
    <xf numFmtId="2" fontId="27" fillId="2" borderId="6" xfId="0" applyNumberFormat="1" applyFont="1" applyFill="1" applyBorder="1" applyAlignment="1" applyProtection="1">
      <alignment horizontal="center" vertical="center"/>
      <protection/>
    </xf>
    <xf numFmtId="3" fontId="27" fillId="2" borderId="6" xfId="0" applyNumberFormat="1" applyFont="1" applyFill="1" applyBorder="1" applyAlignment="1" applyProtection="1">
      <alignment horizontal="center" vertical="center"/>
      <protection/>
    </xf>
    <xf numFmtId="0" fontId="26" fillId="2" borderId="6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32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2" fontId="27" fillId="2" borderId="6" xfId="0" applyNumberFormat="1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 wrapText="1"/>
    </xf>
    <xf numFmtId="164" fontId="27" fillId="2" borderId="6" xfId="0" applyNumberFormat="1" applyFont="1" applyFill="1" applyBorder="1" applyAlignment="1" applyProtection="1">
      <alignment horizontal="center" vertical="center"/>
      <protection hidden="1"/>
    </xf>
    <xf numFmtId="164" fontId="27" fillId="2" borderId="16" xfId="0" applyNumberFormat="1" applyFont="1" applyFill="1" applyBorder="1" applyAlignment="1" applyProtection="1">
      <alignment horizontal="center" vertical="center"/>
      <protection hidden="1"/>
    </xf>
    <xf numFmtId="164" fontId="27" fillId="2" borderId="12" xfId="0" applyNumberFormat="1" applyFont="1" applyFill="1" applyBorder="1" applyAlignment="1" applyProtection="1">
      <alignment horizontal="center" vertical="center"/>
      <protection hidden="1"/>
    </xf>
    <xf numFmtId="0" fontId="27" fillId="2" borderId="6" xfId="0" applyFont="1" applyFill="1" applyBorder="1" applyAlignment="1" applyProtection="1">
      <alignment horizontal="center" vertical="center" wrapText="1"/>
      <protection/>
    </xf>
    <xf numFmtId="0" fontId="27" fillId="2" borderId="16" xfId="0" applyFont="1" applyFill="1" applyBorder="1" applyAlignment="1" applyProtection="1">
      <alignment horizontal="center" vertical="center" wrapText="1"/>
      <protection/>
    </xf>
    <xf numFmtId="0" fontId="27" fillId="2" borderId="12" xfId="0" applyFont="1" applyFill="1" applyBorder="1" applyAlignment="1" applyProtection="1">
      <alignment horizontal="center" vertical="center" wrapText="1"/>
      <protection/>
    </xf>
    <xf numFmtId="0" fontId="27" fillId="2" borderId="16" xfId="0" applyFont="1" applyFill="1" applyBorder="1" applyAlignment="1" applyProtection="1">
      <alignment horizontal="center" vertical="center"/>
      <protection/>
    </xf>
    <xf numFmtId="0" fontId="26" fillId="2" borderId="6" xfId="0" applyFont="1" applyFill="1" applyBorder="1" applyAlignment="1" applyProtection="1">
      <alignment horizontal="center" vertical="center" wrapText="1"/>
      <protection/>
    </xf>
    <xf numFmtId="0" fontId="27" fillId="2" borderId="12" xfId="0" applyFont="1" applyFill="1" applyBorder="1" applyAlignment="1" applyProtection="1">
      <alignment horizontal="center" vertical="center"/>
      <protection/>
    </xf>
    <xf numFmtId="0" fontId="27" fillId="2" borderId="6" xfId="0" applyFont="1" applyFill="1" applyBorder="1" applyAlignment="1" applyProtection="1">
      <alignment horizontal="center" vertical="center"/>
      <protection hidden="1"/>
    </xf>
    <xf numFmtId="0" fontId="27" fillId="2" borderId="16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0" fillId="2" borderId="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2"/>
  <sheetViews>
    <sheetView tabSelected="1" zoomScale="90" zoomScaleNormal="90" workbookViewId="0" topLeftCell="A67">
      <selection activeCell="O73" sqref="O73"/>
    </sheetView>
  </sheetViews>
  <sheetFormatPr defaultColWidth="9.140625" defaultRowHeight="15"/>
  <cols>
    <col min="1" max="1" width="9.140625" style="1" customWidth="1"/>
    <col min="2" max="2" width="4.28125" style="19" customWidth="1"/>
    <col min="3" max="3" width="28.7109375" style="19" customWidth="1"/>
    <col min="4" max="4" width="19.140625" style="19" customWidth="1"/>
    <col min="5" max="5" width="14.8515625" style="19" customWidth="1"/>
    <col min="6" max="6" width="17.140625" style="19" customWidth="1"/>
    <col min="7" max="7" width="9.28125" style="19" bestFit="1" customWidth="1"/>
    <col min="8" max="8" width="10.57421875" style="19" customWidth="1"/>
    <col min="9" max="9" width="10.28125" style="19" customWidth="1"/>
    <col min="10" max="10" width="9.140625" style="19" customWidth="1"/>
    <col min="11" max="11" width="13.8515625" style="1" customWidth="1"/>
    <col min="12" max="12" width="15.57421875" style="1" customWidth="1"/>
    <col min="13" max="16384" width="9.140625" style="1" customWidth="1"/>
  </cols>
  <sheetData>
    <row r="1" spans="2:13" ht="15.75" thickBot="1">
      <c r="B1" s="140" t="s">
        <v>619</v>
      </c>
      <c r="C1" s="141"/>
      <c r="D1" s="141"/>
      <c r="E1" s="141"/>
      <c r="F1" s="141"/>
      <c r="G1" s="141"/>
      <c r="H1" s="71"/>
      <c r="I1" s="15"/>
      <c r="J1" s="15"/>
      <c r="K1" s="15"/>
      <c r="L1" s="15"/>
      <c r="M1" s="13"/>
    </row>
    <row r="2" spans="2:13" ht="15">
      <c r="B2" s="72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</row>
    <row r="3" spans="2:13" ht="15" thickBot="1">
      <c r="B3" s="5"/>
      <c r="C3" s="3"/>
      <c r="D3" s="143"/>
      <c r="E3" s="143"/>
      <c r="F3" s="143"/>
      <c r="G3" s="143"/>
      <c r="H3" s="143"/>
      <c r="I3" s="143"/>
      <c r="J3" s="3"/>
      <c r="K3" s="3"/>
      <c r="L3" s="3"/>
      <c r="M3" s="4"/>
    </row>
    <row r="4" spans="2:13" ht="15">
      <c r="B4" s="20" t="s">
        <v>0</v>
      </c>
      <c r="C4" s="21" t="s">
        <v>1</v>
      </c>
      <c r="D4" s="12"/>
      <c r="E4" s="12"/>
      <c r="F4" s="12"/>
      <c r="G4" s="12"/>
      <c r="H4" s="12"/>
      <c r="I4" s="12"/>
      <c r="J4" s="15"/>
      <c r="K4" s="15"/>
      <c r="L4" s="15"/>
      <c r="M4" s="13"/>
    </row>
    <row r="5" spans="2:13" ht="20.1" customHeight="1">
      <c r="B5" s="2"/>
      <c r="C5" s="56" t="s">
        <v>51</v>
      </c>
      <c r="D5" s="144" t="s">
        <v>621</v>
      </c>
      <c r="E5" s="144"/>
      <c r="F5" s="144"/>
      <c r="G5" s="144"/>
      <c r="H5" s="56"/>
      <c r="I5" s="56"/>
      <c r="J5" s="3"/>
      <c r="K5" s="3"/>
      <c r="L5" s="3"/>
      <c r="M5" s="4"/>
    </row>
    <row r="6" spans="2:13" ht="20.1" customHeight="1">
      <c r="B6" s="2"/>
      <c r="C6" s="56" t="s">
        <v>2</v>
      </c>
      <c r="D6" s="95" t="s">
        <v>607</v>
      </c>
      <c r="E6" s="56"/>
      <c r="F6" s="56"/>
      <c r="G6" s="56"/>
      <c r="H6" s="56"/>
      <c r="I6" s="56"/>
      <c r="J6" s="3"/>
      <c r="K6" s="3"/>
      <c r="L6" s="3"/>
      <c r="M6" s="4"/>
    </row>
    <row r="7" spans="2:13" ht="20.1" customHeight="1">
      <c r="B7" s="2"/>
      <c r="C7" s="56" t="s">
        <v>3</v>
      </c>
      <c r="D7" s="95" t="s">
        <v>608</v>
      </c>
      <c r="E7" s="56"/>
      <c r="F7" s="56"/>
      <c r="G7" s="56"/>
      <c r="H7" s="56"/>
      <c r="I7" s="56"/>
      <c r="J7" s="3"/>
      <c r="K7" s="3"/>
      <c r="L7" s="3"/>
      <c r="M7" s="4"/>
    </row>
    <row r="8" spans="2:13" ht="20.1" customHeight="1">
      <c r="B8" s="2"/>
      <c r="C8" s="56" t="s">
        <v>4</v>
      </c>
      <c r="D8" s="115" t="s">
        <v>620</v>
      </c>
      <c r="E8" s="56"/>
      <c r="F8" s="56"/>
      <c r="G8" s="56"/>
      <c r="H8" s="56"/>
      <c r="I8" s="56"/>
      <c r="J8" s="3"/>
      <c r="K8" s="3"/>
      <c r="L8" s="3"/>
      <c r="M8" s="4"/>
    </row>
    <row r="9" spans="2:13" ht="20.1" customHeight="1" thickBot="1">
      <c r="B9" s="2"/>
      <c r="C9" s="56" t="s">
        <v>52</v>
      </c>
      <c r="D9" s="142" t="s">
        <v>620</v>
      </c>
      <c r="E9" s="142"/>
      <c r="F9" s="142"/>
      <c r="G9" s="142"/>
      <c r="H9" s="142"/>
      <c r="I9" s="142"/>
      <c r="J9" s="3"/>
      <c r="K9" s="3"/>
      <c r="L9" s="3"/>
      <c r="M9" s="4"/>
    </row>
    <row r="10" spans="2:13" ht="15" thickBot="1">
      <c r="B10" s="7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3"/>
    </row>
    <row r="11" spans="2:13" ht="20.1" customHeight="1">
      <c r="B11" s="20" t="s">
        <v>5</v>
      </c>
      <c r="C11" s="21" t="s">
        <v>6</v>
      </c>
      <c r="D11" s="12"/>
      <c r="E11" s="12"/>
      <c r="F11" s="12"/>
      <c r="G11" s="12"/>
      <c r="H11" s="12"/>
      <c r="I11" s="12"/>
      <c r="J11" s="15"/>
      <c r="K11" s="15"/>
      <c r="L11" s="15"/>
      <c r="M11" s="13"/>
    </row>
    <row r="12" spans="2:13" ht="20.1" customHeight="1">
      <c r="B12" s="2"/>
      <c r="C12" s="56" t="s">
        <v>7</v>
      </c>
      <c r="D12" s="56">
        <v>907.37</v>
      </c>
      <c r="E12" s="56"/>
      <c r="F12" s="56"/>
      <c r="G12" s="56"/>
      <c r="H12" s="56"/>
      <c r="I12" s="56"/>
      <c r="J12" s="3"/>
      <c r="K12" s="3"/>
      <c r="L12" s="3"/>
      <c r="M12" s="4"/>
    </row>
    <row r="13" spans="2:13" ht="20.1" customHeight="1">
      <c r="B13" s="2"/>
      <c r="C13" s="56" t="s">
        <v>8</v>
      </c>
      <c r="D13" s="56">
        <v>1450</v>
      </c>
      <c r="E13" s="56"/>
      <c r="F13" s="56"/>
      <c r="G13" s="56"/>
      <c r="H13" s="56"/>
      <c r="I13" s="56"/>
      <c r="J13" s="3"/>
      <c r="K13" s="3"/>
      <c r="L13" s="3"/>
      <c r="M13" s="4"/>
    </row>
    <row r="14" spans="2:13" ht="20.1" customHeight="1">
      <c r="B14" s="2"/>
      <c r="C14" s="56" t="s">
        <v>9</v>
      </c>
      <c r="D14" s="56" t="s">
        <v>34</v>
      </c>
      <c r="E14" s="56"/>
      <c r="F14" s="56"/>
      <c r="G14" s="56"/>
      <c r="H14" s="56"/>
      <c r="I14" s="56"/>
      <c r="J14" s="3"/>
      <c r="K14" s="3"/>
      <c r="L14" s="3"/>
      <c r="M14" s="4"/>
    </row>
    <row r="15" spans="2:13" ht="20.1" customHeight="1">
      <c r="B15" s="2"/>
      <c r="C15" s="56" t="s">
        <v>10</v>
      </c>
      <c r="D15" s="6" t="s">
        <v>33</v>
      </c>
      <c r="E15" s="56"/>
      <c r="F15" s="56"/>
      <c r="G15" s="56"/>
      <c r="H15" s="56"/>
      <c r="I15" s="56"/>
      <c r="J15" s="3"/>
      <c r="K15" s="3"/>
      <c r="L15" s="3"/>
      <c r="M15" s="4"/>
    </row>
    <row r="16" spans="2:13" ht="20.1" customHeight="1">
      <c r="B16" s="2"/>
      <c r="C16" s="56" t="s">
        <v>41</v>
      </c>
      <c r="D16" s="95" t="s">
        <v>608</v>
      </c>
      <c r="E16" s="139" t="s">
        <v>856</v>
      </c>
      <c r="F16" s="142" t="s">
        <v>196</v>
      </c>
      <c r="G16" s="142"/>
      <c r="H16" s="142"/>
      <c r="I16" s="142"/>
      <c r="J16" s="3"/>
      <c r="K16" s="3"/>
      <c r="L16" s="3"/>
      <c r="M16" s="4"/>
    </row>
    <row r="17" spans="2:13" ht="20.1" customHeight="1" thickBot="1">
      <c r="B17" s="2"/>
      <c r="C17" s="56"/>
      <c r="D17" s="56"/>
      <c r="E17" s="56"/>
      <c r="F17" s="56"/>
      <c r="G17" s="56"/>
      <c r="H17" s="56"/>
      <c r="I17" s="56"/>
      <c r="J17" s="3"/>
      <c r="K17" s="3"/>
      <c r="L17" s="3"/>
      <c r="M17" s="4"/>
    </row>
    <row r="18" spans="2:13" ht="20.1" customHeight="1">
      <c r="B18" s="22" t="s">
        <v>13</v>
      </c>
      <c r="C18" s="23" t="s">
        <v>58</v>
      </c>
      <c r="D18" s="14"/>
      <c r="E18" s="15"/>
      <c r="F18" s="15"/>
      <c r="G18" s="15"/>
      <c r="H18" s="15"/>
      <c r="I18" s="15"/>
      <c r="J18" s="15"/>
      <c r="K18" s="15"/>
      <c r="L18" s="15"/>
      <c r="M18" s="13"/>
    </row>
    <row r="19" spans="2:13" ht="20.1" customHeight="1">
      <c r="B19" s="5"/>
      <c r="C19" s="56" t="s">
        <v>11</v>
      </c>
      <c r="D19" s="56">
        <v>1471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" customHeight="1">
      <c r="B20" s="5"/>
      <c r="C20" s="56" t="s">
        <v>59</v>
      </c>
      <c r="D20" s="56">
        <v>317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" customHeight="1">
      <c r="B21" s="5"/>
      <c r="C21" s="56" t="s">
        <v>12</v>
      </c>
      <c r="D21" s="56">
        <v>1105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" customHeight="1" thickBot="1">
      <c r="B22" s="5"/>
      <c r="C22" s="56" t="s">
        <v>36</v>
      </c>
      <c r="D22" s="56">
        <v>21</v>
      </c>
      <c r="E22" s="3"/>
      <c r="F22" s="3"/>
      <c r="G22" s="3"/>
      <c r="H22" s="3"/>
      <c r="I22" s="3"/>
      <c r="J22" s="3"/>
      <c r="K22" s="3"/>
      <c r="L22" s="3"/>
      <c r="M22" s="4"/>
    </row>
    <row r="23" spans="2:13" ht="24.95" customHeight="1">
      <c r="B23" s="24" t="s">
        <v>14</v>
      </c>
      <c r="C23" s="25" t="s">
        <v>60</v>
      </c>
      <c r="D23" s="15"/>
      <c r="E23" s="15"/>
      <c r="F23" s="15"/>
      <c r="G23" s="15"/>
      <c r="H23" s="15"/>
      <c r="I23" s="15"/>
      <c r="J23" s="15"/>
      <c r="K23" s="15"/>
      <c r="L23" s="15"/>
      <c r="M23" s="13"/>
    </row>
    <row r="24" spans="2:13" ht="35.1" customHeight="1">
      <c r="B24" s="5"/>
      <c r="C24" s="56" t="s">
        <v>53</v>
      </c>
      <c r="D24" s="56">
        <v>338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56" t="s">
        <v>54</v>
      </c>
      <c r="D25" s="56">
        <v>5518.66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56" t="s">
        <v>48</v>
      </c>
      <c r="D26" s="56">
        <v>18.33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56" t="s">
        <v>50</v>
      </c>
      <c r="D27" s="56">
        <v>10.8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56" t="s">
        <v>49</v>
      </c>
      <c r="D28" s="56">
        <v>19.71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5" thickBot="1">
      <c r="B29" s="7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2:13" ht="20.1" customHeight="1">
      <c r="B30" s="74" t="s">
        <v>23</v>
      </c>
      <c r="C30" s="65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" customHeight="1">
      <c r="B31" s="5"/>
      <c r="C31" s="56" t="s">
        <v>16</v>
      </c>
      <c r="D31" s="56">
        <v>240.86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" customHeight="1">
      <c r="B32" s="5"/>
      <c r="C32" s="56" t="s">
        <v>17</v>
      </c>
      <c r="D32" s="56">
        <v>5.2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" customHeight="1">
      <c r="B33" s="5"/>
      <c r="C33" s="56" t="s">
        <v>18</v>
      </c>
      <c r="D33" s="28"/>
      <c r="E33" s="3"/>
      <c r="F33" s="3"/>
      <c r="G33" s="3"/>
      <c r="H33" s="3"/>
      <c r="I33" s="3"/>
      <c r="J33" s="3"/>
      <c r="K33" s="3"/>
      <c r="L33" s="3"/>
      <c r="M33" s="4"/>
    </row>
    <row r="34" spans="2:13" ht="20.1" customHeight="1">
      <c r="B34" s="5"/>
      <c r="C34" s="56" t="s">
        <v>19</v>
      </c>
      <c r="D34" s="56"/>
      <c r="E34" s="3"/>
      <c r="F34" s="3"/>
      <c r="G34" s="3"/>
      <c r="H34" s="3"/>
      <c r="I34" s="3"/>
      <c r="J34" s="3"/>
      <c r="K34" s="3"/>
      <c r="L34" s="3"/>
      <c r="M34" s="4"/>
    </row>
    <row r="35" spans="2:13" ht="20.1" customHeight="1">
      <c r="B35" s="5"/>
      <c r="C35" s="56" t="s">
        <v>20</v>
      </c>
      <c r="D35" s="28">
        <v>32.69</v>
      </c>
      <c r="E35" s="3"/>
      <c r="F35" s="3"/>
      <c r="G35" s="3"/>
      <c r="H35" s="3"/>
      <c r="I35" s="3"/>
      <c r="J35" s="3"/>
      <c r="K35" s="3"/>
      <c r="L35" s="3"/>
      <c r="M35" s="4"/>
    </row>
    <row r="36" spans="2:13" ht="20.1" customHeight="1">
      <c r="B36" s="5"/>
      <c r="C36" s="56" t="s">
        <v>21</v>
      </c>
      <c r="D36" s="56"/>
      <c r="E36" s="3"/>
      <c r="F36" s="3"/>
      <c r="G36" s="3"/>
      <c r="H36" s="3"/>
      <c r="I36" s="3"/>
      <c r="J36" s="3"/>
      <c r="K36" s="3"/>
      <c r="L36" s="3"/>
      <c r="M36" s="4"/>
    </row>
    <row r="37" spans="2:13" ht="20.1" customHeight="1" thickBot="1">
      <c r="B37" s="5"/>
      <c r="C37" s="56" t="s">
        <v>22</v>
      </c>
      <c r="D37" s="56"/>
      <c r="E37" s="3"/>
      <c r="F37" s="3"/>
      <c r="G37" s="3"/>
      <c r="H37" s="3"/>
      <c r="I37" s="3"/>
      <c r="J37" s="3"/>
      <c r="K37" s="3"/>
      <c r="L37" s="3"/>
      <c r="M37" s="4"/>
    </row>
    <row r="38" spans="2:13" ht="15" thickBot="1">
      <c r="B38" s="7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3"/>
    </row>
    <row r="39" spans="2:13" ht="15">
      <c r="B39" s="22" t="s">
        <v>28</v>
      </c>
      <c r="C39" s="23" t="s">
        <v>24</v>
      </c>
      <c r="D39" s="18"/>
      <c r="E39" s="15"/>
      <c r="F39" s="15"/>
      <c r="G39" s="15"/>
      <c r="H39" s="15"/>
      <c r="I39" s="15"/>
      <c r="J39" s="15"/>
      <c r="K39" s="15"/>
      <c r="L39" s="15"/>
      <c r="M39" s="13"/>
    </row>
    <row r="40" spans="2:13" ht="20.1" customHeight="1">
      <c r="B40" s="5"/>
      <c r="C40" s="56" t="s">
        <v>25</v>
      </c>
      <c r="D40" s="56">
        <v>319.18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" customHeight="1">
      <c r="B41" s="5"/>
      <c r="C41" s="56" t="s">
        <v>26</v>
      </c>
      <c r="D41" s="56"/>
      <c r="E41" s="3"/>
      <c r="F41" s="3"/>
      <c r="G41" s="3"/>
      <c r="H41" s="3"/>
      <c r="I41" s="3"/>
      <c r="J41" s="3"/>
      <c r="K41" s="3"/>
      <c r="L41" s="3"/>
      <c r="M41" s="4"/>
    </row>
    <row r="42" spans="2:13" ht="20.1" customHeight="1">
      <c r="B42" s="5"/>
      <c r="C42" s="56" t="s">
        <v>35</v>
      </c>
      <c r="D42" s="56"/>
      <c r="E42" s="3"/>
      <c r="F42" s="3"/>
      <c r="G42" s="3"/>
      <c r="H42" s="3"/>
      <c r="I42" s="3"/>
      <c r="J42" s="3"/>
      <c r="K42" s="3"/>
      <c r="L42" s="3"/>
      <c r="M42" s="4"/>
    </row>
    <row r="43" spans="2:13" ht="20.1" customHeight="1">
      <c r="B43" s="5"/>
      <c r="C43" s="56" t="s">
        <v>65</v>
      </c>
      <c r="D43" s="56"/>
      <c r="E43" s="3"/>
      <c r="F43" s="3"/>
      <c r="G43" s="3"/>
      <c r="H43" s="3"/>
      <c r="I43" s="3"/>
      <c r="J43" s="3"/>
      <c r="K43" s="3"/>
      <c r="L43" s="3"/>
      <c r="M43" s="4"/>
    </row>
    <row r="44" spans="2:13" ht="20.1" customHeight="1" thickBot="1">
      <c r="B44" s="5"/>
      <c r="C44" s="56" t="s">
        <v>27</v>
      </c>
      <c r="D44" s="56"/>
      <c r="E44" s="3"/>
      <c r="F44" s="3"/>
      <c r="G44" s="3"/>
      <c r="H44" s="3"/>
      <c r="I44" s="3"/>
      <c r="J44" s="3"/>
      <c r="K44" s="3"/>
      <c r="L44" s="3"/>
      <c r="M44" s="4"/>
    </row>
    <row r="45" spans="2:13" ht="15" thickBot="1">
      <c r="B45" s="7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3"/>
    </row>
    <row r="46" spans="2:13" ht="15">
      <c r="B46" s="22" t="s">
        <v>37</v>
      </c>
      <c r="C46" s="23" t="s">
        <v>72</v>
      </c>
      <c r="D46" s="26"/>
      <c r="E46" s="15"/>
      <c r="F46" s="15"/>
      <c r="G46" s="15"/>
      <c r="H46" s="15"/>
      <c r="I46" s="15"/>
      <c r="J46" s="15"/>
      <c r="K46" s="15"/>
      <c r="L46" s="15"/>
      <c r="M46" s="13"/>
    </row>
    <row r="47" spans="2:13" ht="20.1" customHeight="1">
      <c r="B47" s="5"/>
      <c r="C47" s="56" t="s">
        <v>64</v>
      </c>
      <c r="D47" s="139" t="s">
        <v>855</v>
      </c>
      <c r="E47" s="6"/>
      <c r="F47" s="3"/>
      <c r="G47" s="3"/>
      <c r="H47" s="3"/>
      <c r="I47" s="3"/>
      <c r="J47" s="3"/>
      <c r="K47" s="3"/>
      <c r="L47" s="3"/>
      <c r="M47" s="4"/>
    </row>
    <row r="48" spans="2:13" ht="20.1" customHeight="1">
      <c r="B48" s="5"/>
      <c r="C48" s="56" t="s">
        <v>46</v>
      </c>
      <c r="D48" s="139" t="s">
        <v>854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" customHeight="1">
      <c r="B49" s="5"/>
      <c r="C49" s="56" t="s">
        <v>47</v>
      </c>
      <c r="D49" s="139" t="s">
        <v>853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5" thickBot="1">
      <c r="B51" s="7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3"/>
    </row>
    <row r="52" spans="2:13" ht="15">
      <c r="B52" s="20" t="s">
        <v>44</v>
      </c>
      <c r="C52" s="21" t="s">
        <v>42</v>
      </c>
      <c r="D52" s="12"/>
      <c r="E52" s="12"/>
      <c r="F52" s="12"/>
      <c r="G52" s="12"/>
      <c r="H52" s="12"/>
      <c r="I52" s="12"/>
      <c r="J52" s="15"/>
      <c r="K52" s="15"/>
      <c r="L52" s="15"/>
      <c r="M52" s="13"/>
    </row>
    <row r="53" spans="2:13" ht="30" customHeight="1">
      <c r="B53" s="2"/>
      <c r="C53" s="56" t="s">
        <v>61</v>
      </c>
      <c r="D53" s="7">
        <v>0.7</v>
      </c>
      <c r="E53" s="56"/>
      <c r="F53" s="56"/>
      <c r="G53" s="56"/>
      <c r="H53" s="56"/>
      <c r="I53" s="56"/>
      <c r="J53" s="3"/>
      <c r="K53" s="3"/>
      <c r="L53" s="3"/>
      <c r="M53" s="4"/>
    </row>
    <row r="54" spans="2:13" ht="30" customHeight="1">
      <c r="B54" s="2"/>
      <c r="C54" s="56" t="s">
        <v>62</v>
      </c>
      <c r="D54" s="7">
        <v>0.18</v>
      </c>
      <c r="E54" s="56"/>
      <c r="F54" s="56"/>
      <c r="G54" s="56"/>
      <c r="H54" s="56"/>
      <c r="I54" s="56"/>
      <c r="J54" s="3"/>
      <c r="K54" s="3"/>
      <c r="L54" s="3"/>
      <c r="M54" s="4"/>
    </row>
    <row r="55" spans="2:13" ht="30" customHeight="1">
      <c r="B55" s="2"/>
      <c r="C55" s="56" t="s">
        <v>63</v>
      </c>
      <c r="D55" s="7">
        <v>0.08</v>
      </c>
      <c r="E55" s="56"/>
      <c r="F55" s="56"/>
      <c r="G55" s="56"/>
      <c r="H55" s="56"/>
      <c r="I55" s="56"/>
      <c r="J55" s="3"/>
      <c r="K55" s="3"/>
      <c r="L55" s="3"/>
      <c r="M55" s="4"/>
    </row>
    <row r="56" spans="2:13" ht="15">
      <c r="B56" s="2"/>
      <c r="C56" s="56" t="s">
        <v>55</v>
      </c>
      <c r="D56" s="7">
        <v>0.02</v>
      </c>
      <c r="E56" s="56"/>
      <c r="F56" s="56"/>
      <c r="G56" s="56"/>
      <c r="H56" s="56"/>
      <c r="I56" s="56"/>
      <c r="J56" s="3"/>
      <c r="K56" s="3"/>
      <c r="L56" s="3"/>
      <c r="M56" s="4"/>
    </row>
    <row r="57" spans="2:13" ht="15">
      <c r="B57" s="2"/>
      <c r="C57" s="56" t="s">
        <v>43</v>
      </c>
      <c r="D57" s="7">
        <v>0.02</v>
      </c>
      <c r="E57" s="56"/>
      <c r="F57" s="56"/>
      <c r="G57" s="56"/>
      <c r="H57" s="56"/>
      <c r="I57" s="56"/>
      <c r="J57" s="3"/>
      <c r="K57" s="3"/>
      <c r="L57" s="3"/>
      <c r="M57" s="4"/>
    </row>
    <row r="58" spans="2:13" ht="15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74" t="s">
        <v>45</v>
      </c>
      <c r="C59" s="65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56" t="s">
        <v>67</v>
      </c>
      <c r="D60" s="56">
        <v>308.03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5" customHeight="1">
      <c r="B61" s="5"/>
      <c r="C61" s="56" t="s">
        <v>68</v>
      </c>
      <c r="D61" s="56">
        <v>12.26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9.25" thickBot="1">
      <c r="B62" s="5"/>
      <c r="C62" s="56" t="s">
        <v>69</v>
      </c>
      <c r="D62" s="56">
        <v>295.77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5" thickBot="1">
      <c r="B63" s="72"/>
      <c r="C63" s="12"/>
      <c r="D63" s="12"/>
      <c r="E63" s="12"/>
      <c r="F63" s="15"/>
      <c r="G63" s="15"/>
      <c r="H63" s="15"/>
      <c r="I63" s="15"/>
      <c r="J63" s="15"/>
      <c r="K63" s="15"/>
      <c r="L63" s="15"/>
      <c r="M63" s="13"/>
    </row>
    <row r="64" spans="2:13" ht="60" customHeight="1">
      <c r="B64" s="22" t="s">
        <v>66</v>
      </c>
      <c r="C64" s="23" t="s">
        <v>38</v>
      </c>
      <c r="D64" s="15"/>
      <c r="E64" s="15"/>
      <c r="F64" s="15"/>
      <c r="G64" s="15"/>
      <c r="H64" s="15"/>
      <c r="I64" s="15"/>
      <c r="J64" s="15"/>
      <c r="K64" s="15"/>
      <c r="L64" s="15"/>
      <c r="M64" s="13"/>
    </row>
    <row r="65" spans="2:13" ht="15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8.5">
      <c r="B66" s="5"/>
      <c r="C66" s="56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28.5">
      <c r="B67" s="5"/>
      <c r="C67" s="56" t="s">
        <v>39</v>
      </c>
      <c r="D67" s="55"/>
      <c r="E67" s="3"/>
      <c r="F67" s="3"/>
      <c r="G67" s="3"/>
      <c r="H67" s="3"/>
      <c r="I67" s="3"/>
      <c r="J67" s="3"/>
      <c r="K67" s="3"/>
      <c r="L67" s="3"/>
      <c r="M67" s="4"/>
    </row>
    <row r="68" spans="2:13" ht="42.75">
      <c r="B68" s="5"/>
      <c r="C68" s="56" t="s">
        <v>70</v>
      </c>
      <c r="D68" s="66"/>
      <c r="E68" s="3"/>
      <c r="F68" s="3"/>
      <c r="G68" s="3"/>
      <c r="H68" s="3"/>
      <c r="I68" s="3"/>
      <c r="J68" s="3"/>
      <c r="K68" s="3"/>
      <c r="L68" s="3"/>
      <c r="M68" s="4"/>
    </row>
    <row r="69" spans="2:13" ht="60">
      <c r="B69" s="68" t="s">
        <v>73</v>
      </c>
      <c r="C69" s="68" t="s">
        <v>40</v>
      </c>
      <c r="D69" s="69" t="s">
        <v>197</v>
      </c>
      <c r="E69" s="68" t="s">
        <v>30</v>
      </c>
      <c r="F69" s="70" t="s">
        <v>71</v>
      </c>
      <c r="G69" s="70" t="s">
        <v>31</v>
      </c>
      <c r="H69" s="70" t="s">
        <v>198</v>
      </c>
      <c r="I69" s="68" t="s">
        <v>199</v>
      </c>
      <c r="J69" s="68" t="s">
        <v>32</v>
      </c>
      <c r="K69" s="68" t="s">
        <v>200</v>
      </c>
      <c r="L69" s="68" t="s">
        <v>201</v>
      </c>
      <c r="M69" s="70" t="s">
        <v>57</v>
      </c>
    </row>
    <row r="70" spans="2:13" ht="15">
      <c r="B70" s="121">
        <v>1</v>
      </c>
      <c r="C70" s="122" t="s">
        <v>622</v>
      </c>
      <c r="D70" s="122" t="s">
        <v>757</v>
      </c>
      <c r="E70" s="121">
        <v>1</v>
      </c>
      <c r="F70" s="134" t="s">
        <v>614</v>
      </c>
      <c r="G70" s="123">
        <v>0.6</v>
      </c>
      <c r="H70" s="122">
        <v>0.09</v>
      </c>
      <c r="I70" s="125">
        <v>47</v>
      </c>
      <c r="J70" s="116"/>
      <c r="K70" s="128">
        <v>19.428303</v>
      </c>
      <c r="L70" s="128">
        <v>82.098453</v>
      </c>
      <c r="M70" s="90">
        <v>1</v>
      </c>
    </row>
    <row r="71" spans="2:13" ht="15">
      <c r="B71" s="121">
        <v>2</v>
      </c>
      <c r="C71" s="122" t="s">
        <v>623</v>
      </c>
      <c r="D71" s="122" t="s">
        <v>757</v>
      </c>
      <c r="E71" s="121">
        <v>1</v>
      </c>
      <c r="F71" s="134" t="s">
        <v>614</v>
      </c>
      <c r="G71" s="123">
        <v>0.6</v>
      </c>
      <c r="H71" s="122">
        <v>0.09</v>
      </c>
      <c r="I71" s="125">
        <v>47</v>
      </c>
      <c r="J71" s="117"/>
      <c r="K71" s="128">
        <v>19.428737</v>
      </c>
      <c r="L71" s="128">
        <v>82.09983</v>
      </c>
      <c r="M71" s="90">
        <v>1</v>
      </c>
    </row>
    <row r="72" spans="2:13" ht="15">
      <c r="B72" s="121">
        <v>3</v>
      </c>
      <c r="C72" s="122" t="s">
        <v>624</v>
      </c>
      <c r="D72" s="122" t="s">
        <v>757</v>
      </c>
      <c r="E72" s="121">
        <v>1</v>
      </c>
      <c r="F72" s="134" t="s">
        <v>614</v>
      </c>
      <c r="G72" s="123">
        <v>0.6</v>
      </c>
      <c r="H72" s="122">
        <v>0.09</v>
      </c>
      <c r="I72" s="125">
        <v>47</v>
      </c>
      <c r="J72" s="116"/>
      <c r="K72" s="128">
        <v>19.429288</v>
      </c>
      <c r="L72" s="128">
        <v>82.10131</v>
      </c>
      <c r="M72" s="90">
        <v>1</v>
      </c>
    </row>
    <row r="73" spans="2:13" ht="15">
      <c r="B73" s="121">
        <v>4</v>
      </c>
      <c r="C73" s="122" t="s">
        <v>625</v>
      </c>
      <c r="D73" s="122" t="s">
        <v>757</v>
      </c>
      <c r="E73" s="121">
        <v>1</v>
      </c>
      <c r="F73" s="134" t="s">
        <v>614</v>
      </c>
      <c r="G73" s="123">
        <v>0.6</v>
      </c>
      <c r="H73" s="122">
        <v>0.09</v>
      </c>
      <c r="I73" s="125">
        <v>47</v>
      </c>
      <c r="J73" s="116"/>
      <c r="K73" s="128">
        <v>19.426875</v>
      </c>
      <c r="L73" s="128">
        <v>82.097003</v>
      </c>
      <c r="M73" s="90">
        <v>1</v>
      </c>
    </row>
    <row r="74" spans="2:13" ht="15">
      <c r="B74" s="121">
        <v>5</v>
      </c>
      <c r="C74" s="122" t="s">
        <v>626</v>
      </c>
      <c r="D74" s="122" t="s">
        <v>757</v>
      </c>
      <c r="E74" s="121">
        <v>1</v>
      </c>
      <c r="F74" s="134" t="s">
        <v>614</v>
      </c>
      <c r="G74" s="123">
        <v>0.6</v>
      </c>
      <c r="H74" s="122">
        <v>0.09</v>
      </c>
      <c r="I74" s="125">
        <v>47</v>
      </c>
      <c r="J74" s="116"/>
      <c r="K74" s="128">
        <v>19.418277</v>
      </c>
      <c r="L74" s="128">
        <v>82.096992</v>
      </c>
      <c r="M74" s="90">
        <v>1</v>
      </c>
    </row>
    <row r="75" spans="2:13" ht="15">
      <c r="B75" s="121">
        <v>6</v>
      </c>
      <c r="C75" s="122" t="s">
        <v>627</v>
      </c>
      <c r="D75" s="122" t="s">
        <v>618</v>
      </c>
      <c r="E75" s="121">
        <v>1</v>
      </c>
      <c r="F75" s="134" t="s">
        <v>762</v>
      </c>
      <c r="G75" s="123">
        <v>0.585</v>
      </c>
      <c r="H75" s="123">
        <v>0.585</v>
      </c>
      <c r="I75" s="125">
        <v>308</v>
      </c>
      <c r="J75" s="116"/>
      <c r="K75" s="128">
        <v>19.434833</v>
      </c>
      <c r="L75" s="128">
        <v>82.08847</v>
      </c>
      <c r="M75" s="90">
        <v>1</v>
      </c>
    </row>
    <row r="76" spans="2:13" ht="15">
      <c r="B76" s="121">
        <v>7</v>
      </c>
      <c r="C76" s="122" t="s">
        <v>628</v>
      </c>
      <c r="D76" s="122" t="s">
        <v>618</v>
      </c>
      <c r="E76" s="121">
        <v>1</v>
      </c>
      <c r="F76" s="134" t="s">
        <v>763</v>
      </c>
      <c r="G76" s="123">
        <v>0.277</v>
      </c>
      <c r="H76" s="123">
        <v>0.277</v>
      </c>
      <c r="I76" s="125">
        <v>146</v>
      </c>
      <c r="J76" s="116"/>
      <c r="K76" s="128">
        <v>19.404873</v>
      </c>
      <c r="L76" s="128">
        <v>82.117217</v>
      </c>
      <c r="M76" s="90">
        <v>1</v>
      </c>
    </row>
    <row r="77" spans="2:13" ht="15">
      <c r="B77" s="121">
        <v>8</v>
      </c>
      <c r="C77" s="122" t="s">
        <v>629</v>
      </c>
      <c r="D77" s="122" t="s">
        <v>618</v>
      </c>
      <c r="E77" s="121">
        <v>1</v>
      </c>
      <c r="F77" s="134" t="s">
        <v>764</v>
      </c>
      <c r="G77" s="123">
        <v>0.364</v>
      </c>
      <c r="H77" s="123">
        <v>0.364</v>
      </c>
      <c r="I77" s="125">
        <v>192</v>
      </c>
      <c r="J77" s="116"/>
      <c r="K77" s="128"/>
      <c r="L77" s="128"/>
      <c r="M77" s="90">
        <v>1</v>
      </c>
    </row>
    <row r="78" spans="2:13" ht="15">
      <c r="B78" s="121">
        <v>9</v>
      </c>
      <c r="C78" s="122" t="s">
        <v>630</v>
      </c>
      <c r="D78" s="122" t="s">
        <v>618</v>
      </c>
      <c r="E78" s="121">
        <v>1</v>
      </c>
      <c r="F78" s="134" t="s">
        <v>765</v>
      </c>
      <c r="G78" s="123">
        <v>0.452</v>
      </c>
      <c r="H78" s="123">
        <v>0.452</v>
      </c>
      <c r="I78" s="125">
        <v>238</v>
      </c>
      <c r="J78" s="116"/>
      <c r="K78" s="128">
        <v>19.411832</v>
      </c>
      <c r="L78" s="128">
        <v>82.096968</v>
      </c>
      <c r="M78" s="90">
        <v>1</v>
      </c>
    </row>
    <row r="79" spans="2:13" ht="15">
      <c r="B79" s="121">
        <v>10</v>
      </c>
      <c r="C79" s="122" t="s">
        <v>631</v>
      </c>
      <c r="D79" s="122" t="s">
        <v>618</v>
      </c>
      <c r="E79" s="121">
        <v>1</v>
      </c>
      <c r="F79" s="134" t="s">
        <v>766</v>
      </c>
      <c r="G79" s="123">
        <v>0.346</v>
      </c>
      <c r="H79" s="122">
        <v>364</v>
      </c>
      <c r="I79" s="125">
        <v>182</v>
      </c>
      <c r="J79" s="116"/>
      <c r="K79" s="128">
        <v>19.436047</v>
      </c>
      <c r="L79" s="128">
        <v>82.104278</v>
      </c>
      <c r="M79" s="90">
        <v>1</v>
      </c>
    </row>
    <row r="80" spans="2:13" ht="15">
      <c r="B80" s="121">
        <v>11</v>
      </c>
      <c r="C80" s="122" t="s">
        <v>632</v>
      </c>
      <c r="D80" s="122" t="s">
        <v>618</v>
      </c>
      <c r="E80" s="121">
        <v>1</v>
      </c>
      <c r="F80" s="134" t="s">
        <v>767</v>
      </c>
      <c r="G80" s="123">
        <v>0.57</v>
      </c>
      <c r="H80" s="122">
        <v>0.57</v>
      </c>
      <c r="I80" s="125">
        <v>300</v>
      </c>
      <c r="J80" s="116"/>
      <c r="K80" s="128">
        <v>19.434088</v>
      </c>
      <c r="L80" s="128">
        <v>82.081638</v>
      </c>
      <c r="M80" s="90">
        <v>1</v>
      </c>
    </row>
    <row r="81" spans="2:13" ht="15">
      <c r="B81" s="121">
        <v>12</v>
      </c>
      <c r="C81" s="122" t="s">
        <v>633</v>
      </c>
      <c r="D81" s="122" t="s">
        <v>618</v>
      </c>
      <c r="E81" s="121">
        <v>1</v>
      </c>
      <c r="F81" s="134" t="s">
        <v>768</v>
      </c>
      <c r="G81" s="123">
        <v>0.277</v>
      </c>
      <c r="H81" s="123">
        <v>0.277</v>
      </c>
      <c r="I81" s="125">
        <v>146</v>
      </c>
      <c r="J81" s="116"/>
      <c r="K81" s="128">
        <v>19.434107</v>
      </c>
      <c r="L81" s="128">
        <v>82.080915</v>
      </c>
      <c r="M81" s="90">
        <v>1</v>
      </c>
    </row>
    <row r="82" spans="2:13" ht="15">
      <c r="B82" s="121">
        <v>13</v>
      </c>
      <c r="C82" s="122" t="s">
        <v>634</v>
      </c>
      <c r="D82" s="122" t="s">
        <v>757</v>
      </c>
      <c r="E82" s="121">
        <v>1</v>
      </c>
      <c r="F82" s="134" t="s">
        <v>614</v>
      </c>
      <c r="G82" s="123">
        <v>0.6</v>
      </c>
      <c r="H82" s="122">
        <v>0.09</v>
      </c>
      <c r="I82" s="125">
        <v>47</v>
      </c>
      <c r="J82" s="116"/>
      <c r="K82" s="128">
        <v>19.411813</v>
      </c>
      <c r="L82" s="128">
        <v>82.089588</v>
      </c>
      <c r="M82" s="90">
        <v>1</v>
      </c>
    </row>
    <row r="83" spans="2:13" ht="15">
      <c r="B83" s="121">
        <v>14</v>
      </c>
      <c r="C83" s="122" t="s">
        <v>635</v>
      </c>
      <c r="D83" s="122" t="s">
        <v>618</v>
      </c>
      <c r="E83" s="121">
        <v>1</v>
      </c>
      <c r="F83" s="134" t="s">
        <v>769</v>
      </c>
      <c r="G83" s="123">
        <v>0.694</v>
      </c>
      <c r="H83" s="123">
        <v>0.694</v>
      </c>
      <c r="I83" s="125">
        <v>365</v>
      </c>
      <c r="J83" s="116"/>
      <c r="K83" s="128">
        <v>19.427598</v>
      </c>
      <c r="L83" s="128">
        <v>82.109723</v>
      </c>
      <c r="M83" s="90">
        <v>1</v>
      </c>
    </row>
    <row r="84" spans="2:13" ht="15">
      <c r="B84" s="121">
        <v>15</v>
      </c>
      <c r="C84" s="122" t="s">
        <v>636</v>
      </c>
      <c r="D84" s="122" t="s">
        <v>618</v>
      </c>
      <c r="E84" s="121">
        <v>1</v>
      </c>
      <c r="F84" s="134" t="s">
        <v>770</v>
      </c>
      <c r="G84" s="123">
        <v>0.178</v>
      </c>
      <c r="H84" s="123">
        <v>0.178</v>
      </c>
      <c r="I84" s="125">
        <v>94</v>
      </c>
      <c r="J84" s="117"/>
      <c r="K84" s="128">
        <v>19.425185</v>
      </c>
      <c r="L84" s="128">
        <v>82.10981</v>
      </c>
      <c r="M84" s="90">
        <v>1</v>
      </c>
    </row>
    <row r="85" spans="2:13" ht="15">
      <c r="B85" s="121">
        <v>16</v>
      </c>
      <c r="C85" s="122" t="s">
        <v>637</v>
      </c>
      <c r="D85" s="122" t="s">
        <v>618</v>
      </c>
      <c r="E85" s="121">
        <v>1</v>
      </c>
      <c r="F85" s="134" t="s">
        <v>771</v>
      </c>
      <c r="G85" s="123">
        <v>0.149</v>
      </c>
      <c r="H85" s="123">
        <v>0.149</v>
      </c>
      <c r="I85" s="125">
        <v>78</v>
      </c>
      <c r="J85" s="118"/>
      <c r="K85" s="128">
        <v>19.413852</v>
      </c>
      <c r="L85" s="128">
        <v>82.104625</v>
      </c>
      <c r="M85" s="90">
        <v>1</v>
      </c>
    </row>
    <row r="86" spans="2:13" ht="15">
      <c r="B86" s="121">
        <v>17</v>
      </c>
      <c r="C86" s="122" t="s">
        <v>638</v>
      </c>
      <c r="D86" s="122" t="s">
        <v>618</v>
      </c>
      <c r="E86" s="121">
        <v>1</v>
      </c>
      <c r="F86" s="134" t="s">
        <v>772</v>
      </c>
      <c r="G86" s="123">
        <v>0.562</v>
      </c>
      <c r="H86" s="123">
        <v>0.562</v>
      </c>
      <c r="I86" s="125">
        <v>296</v>
      </c>
      <c r="J86" s="116"/>
      <c r="K86" s="128">
        <v>19.422113</v>
      </c>
      <c r="L86" s="128">
        <v>82.102567</v>
      </c>
      <c r="M86" s="90">
        <v>1</v>
      </c>
    </row>
    <row r="87" spans="2:13" ht="15">
      <c r="B87" s="121">
        <v>18</v>
      </c>
      <c r="C87" s="122" t="s">
        <v>639</v>
      </c>
      <c r="D87" s="122" t="s">
        <v>618</v>
      </c>
      <c r="E87" s="121">
        <v>1</v>
      </c>
      <c r="F87" s="134" t="s">
        <v>773</v>
      </c>
      <c r="G87" s="123">
        <v>0.711</v>
      </c>
      <c r="H87" s="123">
        <v>0.711</v>
      </c>
      <c r="I87" s="125">
        <v>374</v>
      </c>
      <c r="J87" s="116"/>
      <c r="K87" s="128">
        <v>19.42084</v>
      </c>
      <c r="L87" s="128">
        <v>82.09381</v>
      </c>
      <c r="M87" s="90">
        <v>1</v>
      </c>
    </row>
    <row r="88" spans="2:13" ht="15">
      <c r="B88" s="121">
        <v>19</v>
      </c>
      <c r="C88" s="122" t="s">
        <v>640</v>
      </c>
      <c r="D88" s="122" t="s">
        <v>618</v>
      </c>
      <c r="E88" s="121">
        <v>1</v>
      </c>
      <c r="F88" s="134" t="s">
        <v>774</v>
      </c>
      <c r="G88" s="123">
        <v>0.112</v>
      </c>
      <c r="H88" s="123">
        <v>0.112</v>
      </c>
      <c r="I88" s="125">
        <v>59</v>
      </c>
      <c r="J88" s="116"/>
      <c r="K88" s="128">
        <v>19.414018</v>
      </c>
      <c r="L88" s="128">
        <v>82.104453</v>
      </c>
      <c r="M88" s="90">
        <v>1</v>
      </c>
    </row>
    <row r="89" spans="2:13" ht="15">
      <c r="B89" s="121">
        <v>20</v>
      </c>
      <c r="C89" s="122" t="s">
        <v>641</v>
      </c>
      <c r="D89" s="122" t="s">
        <v>618</v>
      </c>
      <c r="E89" s="121">
        <v>1</v>
      </c>
      <c r="F89" s="134" t="s">
        <v>775</v>
      </c>
      <c r="G89" s="123">
        <v>0.683</v>
      </c>
      <c r="H89" s="123">
        <v>0.683</v>
      </c>
      <c r="I89" s="125">
        <v>359</v>
      </c>
      <c r="J89" s="116"/>
      <c r="K89" s="128">
        <v>19.41408</v>
      </c>
      <c r="L89" s="128">
        <v>82.098085</v>
      </c>
      <c r="M89" s="90">
        <v>1</v>
      </c>
    </row>
    <row r="90" spans="2:13" ht="15">
      <c r="B90" s="121">
        <v>21</v>
      </c>
      <c r="C90" s="122" t="s">
        <v>642</v>
      </c>
      <c r="D90" s="122" t="s">
        <v>618</v>
      </c>
      <c r="E90" s="121">
        <v>1</v>
      </c>
      <c r="F90" s="134" t="s">
        <v>776</v>
      </c>
      <c r="G90" s="122">
        <v>0.26</v>
      </c>
      <c r="H90" s="122">
        <v>0.26</v>
      </c>
      <c r="I90" s="125">
        <v>137</v>
      </c>
      <c r="J90" s="116"/>
      <c r="K90" s="128">
        <v>19.42759</v>
      </c>
      <c r="L90" s="128">
        <v>82.105752</v>
      </c>
      <c r="M90" s="90">
        <v>1</v>
      </c>
    </row>
    <row r="91" spans="2:13" ht="15">
      <c r="B91" s="121">
        <v>22</v>
      </c>
      <c r="C91" s="122" t="s">
        <v>643</v>
      </c>
      <c r="D91" s="122" t="s">
        <v>618</v>
      </c>
      <c r="E91" s="121">
        <v>1</v>
      </c>
      <c r="F91" s="134" t="s">
        <v>777</v>
      </c>
      <c r="G91" s="123">
        <v>0.173</v>
      </c>
      <c r="H91" s="123">
        <v>0.173</v>
      </c>
      <c r="I91" s="125">
        <v>91</v>
      </c>
      <c r="J91" s="116"/>
      <c r="K91" s="128">
        <v>19.413088</v>
      </c>
      <c r="L91" s="128">
        <v>82.097077</v>
      </c>
      <c r="M91" s="90">
        <v>1</v>
      </c>
    </row>
    <row r="92" spans="2:13" ht="15">
      <c r="B92" s="121">
        <v>23</v>
      </c>
      <c r="C92" s="122" t="s">
        <v>644</v>
      </c>
      <c r="D92" s="122" t="s">
        <v>618</v>
      </c>
      <c r="E92" s="121">
        <v>1</v>
      </c>
      <c r="F92" s="134" t="s">
        <v>778</v>
      </c>
      <c r="G92" s="123">
        <v>0.52</v>
      </c>
      <c r="H92" s="122">
        <v>0.52</v>
      </c>
      <c r="I92" s="125">
        <v>274</v>
      </c>
      <c r="J92" s="116"/>
      <c r="K92" s="128">
        <v>19.416825</v>
      </c>
      <c r="L92" s="128">
        <v>82.091723</v>
      </c>
      <c r="M92" s="90">
        <v>1</v>
      </c>
    </row>
    <row r="93" spans="2:13" ht="15">
      <c r="B93" s="121">
        <v>24</v>
      </c>
      <c r="C93" s="122" t="s">
        <v>645</v>
      </c>
      <c r="D93" s="122" t="s">
        <v>618</v>
      </c>
      <c r="E93" s="121">
        <v>1</v>
      </c>
      <c r="F93" s="135" t="s">
        <v>779</v>
      </c>
      <c r="G93" s="123">
        <v>0.471</v>
      </c>
      <c r="H93" s="123">
        <v>0.471</v>
      </c>
      <c r="I93" s="126">
        <v>248</v>
      </c>
      <c r="J93" s="119"/>
      <c r="K93" s="129">
        <v>19.41326</v>
      </c>
      <c r="L93" s="129">
        <v>82.096623</v>
      </c>
      <c r="M93" s="90">
        <v>1</v>
      </c>
    </row>
    <row r="94" spans="2:13" ht="15">
      <c r="B94" s="121">
        <v>25</v>
      </c>
      <c r="C94" s="122" t="s">
        <v>646</v>
      </c>
      <c r="D94" s="122" t="s">
        <v>758</v>
      </c>
      <c r="E94" s="121">
        <v>1</v>
      </c>
      <c r="F94" s="134" t="s">
        <v>780</v>
      </c>
      <c r="G94" s="123">
        <v>0.5</v>
      </c>
      <c r="H94" s="122">
        <v>0.09</v>
      </c>
      <c r="I94" s="125">
        <v>47</v>
      </c>
      <c r="J94" s="116"/>
      <c r="K94" s="128">
        <v>19.408148</v>
      </c>
      <c r="L94" s="128">
        <v>82.090333</v>
      </c>
      <c r="M94" s="90">
        <v>1</v>
      </c>
    </row>
    <row r="95" spans="2:13" ht="15">
      <c r="B95" s="121">
        <v>26</v>
      </c>
      <c r="C95" s="122" t="s">
        <v>647</v>
      </c>
      <c r="D95" s="122" t="s">
        <v>609</v>
      </c>
      <c r="E95" s="121">
        <v>1</v>
      </c>
      <c r="F95" s="136" t="s">
        <v>611</v>
      </c>
      <c r="G95" s="123">
        <v>2.5</v>
      </c>
      <c r="H95" s="122">
        <v>1.2</v>
      </c>
      <c r="I95" s="127">
        <v>632</v>
      </c>
      <c r="J95" s="116"/>
      <c r="K95" s="130">
        <v>19.412113</v>
      </c>
      <c r="L95" s="130">
        <v>82.08505</v>
      </c>
      <c r="M95" s="90">
        <v>1</v>
      </c>
    </row>
    <row r="96" spans="2:13" ht="15">
      <c r="B96" s="121">
        <v>27</v>
      </c>
      <c r="C96" s="122" t="s">
        <v>648</v>
      </c>
      <c r="D96" s="122" t="s">
        <v>609</v>
      </c>
      <c r="E96" s="121">
        <v>1</v>
      </c>
      <c r="F96" s="134" t="s">
        <v>611</v>
      </c>
      <c r="G96" s="123">
        <v>2.5</v>
      </c>
      <c r="H96" s="122">
        <v>1.2</v>
      </c>
      <c r="I96" s="125">
        <v>632</v>
      </c>
      <c r="J96" s="116"/>
      <c r="K96" s="128">
        <v>19.417157</v>
      </c>
      <c r="L96" s="128">
        <v>82.08746</v>
      </c>
      <c r="M96" s="90">
        <v>1</v>
      </c>
    </row>
    <row r="97" spans="2:13" ht="15">
      <c r="B97" s="121">
        <v>28</v>
      </c>
      <c r="C97" s="122" t="s">
        <v>649</v>
      </c>
      <c r="D97" s="122" t="s">
        <v>610</v>
      </c>
      <c r="E97" s="121">
        <v>1</v>
      </c>
      <c r="F97" s="134" t="s">
        <v>134</v>
      </c>
      <c r="G97" s="123">
        <v>2.74</v>
      </c>
      <c r="H97" s="123">
        <v>2.74</v>
      </c>
      <c r="I97" s="125">
        <v>1443</v>
      </c>
      <c r="J97" s="116"/>
      <c r="K97" s="128">
        <v>19.41697</v>
      </c>
      <c r="L97" s="128">
        <v>82.100748</v>
      </c>
      <c r="M97" s="90">
        <v>1</v>
      </c>
    </row>
    <row r="98" spans="2:13" ht="15">
      <c r="B98" s="121">
        <v>29</v>
      </c>
      <c r="C98" s="122" t="s">
        <v>650</v>
      </c>
      <c r="D98" s="122" t="s">
        <v>609</v>
      </c>
      <c r="E98" s="121">
        <v>1</v>
      </c>
      <c r="F98" s="134" t="s">
        <v>611</v>
      </c>
      <c r="G98" s="123">
        <v>2.5</v>
      </c>
      <c r="H98" s="122">
        <v>1.2</v>
      </c>
      <c r="I98" s="125">
        <v>632</v>
      </c>
      <c r="J98" s="116"/>
      <c r="K98" s="128">
        <v>19.417763</v>
      </c>
      <c r="L98" s="128">
        <v>82.095488</v>
      </c>
      <c r="M98" s="90">
        <v>1</v>
      </c>
    </row>
    <row r="99" spans="2:13" ht="15">
      <c r="B99" s="121">
        <v>30</v>
      </c>
      <c r="C99" s="122" t="s">
        <v>651</v>
      </c>
      <c r="D99" s="122" t="s">
        <v>618</v>
      </c>
      <c r="E99" s="121">
        <v>1</v>
      </c>
      <c r="F99" s="134" t="s">
        <v>781</v>
      </c>
      <c r="G99" s="123">
        <v>0.653</v>
      </c>
      <c r="H99" s="123">
        <v>0.653</v>
      </c>
      <c r="I99" s="125">
        <v>344</v>
      </c>
      <c r="J99" s="116"/>
      <c r="K99" s="128">
        <v>19.427512</v>
      </c>
      <c r="L99" s="128">
        <v>82.110763</v>
      </c>
      <c r="M99" s="90">
        <v>1</v>
      </c>
    </row>
    <row r="100" spans="2:13" ht="15">
      <c r="B100" s="121">
        <v>31</v>
      </c>
      <c r="C100" s="122" t="s">
        <v>652</v>
      </c>
      <c r="D100" s="122" t="s">
        <v>618</v>
      </c>
      <c r="E100" s="121">
        <v>1</v>
      </c>
      <c r="F100" s="134" t="s">
        <v>782</v>
      </c>
      <c r="G100" s="123">
        <v>0.737</v>
      </c>
      <c r="H100" s="123">
        <v>0.737</v>
      </c>
      <c r="I100" s="125">
        <v>388</v>
      </c>
      <c r="J100" s="116"/>
      <c r="K100" s="128">
        <v>19.4289</v>
      </c>
      <c r="L100" s="128">
        <v>82.10243</v>
      </c>
      <c r="M100" s="90">
        <v>1</v>
      </c>
    </row>
    <row r="101" spans="2:13" ht="15">
      <c r="B101" s="121">
        <v>32</v>
      </c>
      <c r="C101" s="122" t="s">
        <v>653</v>
      </c>
      <c r="D101" s="122" t="s">
        <v>618</v>
      </c>
      <c r="E101" s="121">
        <v>1</v>
      </c>
      <c r="F101" s="134" t="s">
        <v>783</v>
      </c>
      <c r="G101" s="123">
        <v>0.455</v>
      </c>
      <c r="H101" s="123">
        <v>0.455</v>
      </c>
      <c r="I101" s="125">
        <v>239</v>
      </c>
      <c r="J101" s="116"/>
      <c r="K101" s="128">
        <v>19.427423</v>
      </c>
      <c r="L101" s="128">
        <v>82.110063</v>
      </c>
      <c r="M101" s="90">
        <v>1</v>
      </c>
    </row>
    <row r="102" spans="2:13" ht="15">
      <c r="B102" s="121">
        <v>33</v>
      </c>
      <c r="C102" s="122" t="s">
        <v>654</v>
      </c>
      <c r="D102" s="122" t="s">
        <v>618</v>
      </c>
      <c r="E102" s="121">
        <v>1</v>
      </c>
      <c r="F102" s="134" t="s">
        <v>784</v>
      </c>
      <c r="G102" s="123">
        <v>0.72</v>
      </c>
      <c r="H102" s="123">
        <v>0.72</v>
      </c>
      <c r="I102" s="125">
        <v>379</v>
      </c>
      <c r="J102" s="116"/>
      <c r="K102" s="128">
        <v>19.426997</v>
      </c>
      <c r="L102" s="128">
        <v>82.097085</v>
      </c>
      <c r="M102" s="90">
        <v>1</v>
      </c>
    </row>
    <row r="103" spans="2:13" ht="15">
      <c r="B103" s="121">
        <v>34</v>
      </c>
      <c r="C103" s="122" t="s">
        <v>655</v>
      </c>
      <c r="D103" s="122" t="s">
        <v>618</v>
      </c>
      <c r="E103" s="121">
        <v>1</v>
      </c>
      <c r="F103" s="134" t="s">
        <v>785</v>
      </c>
      <c r="G103" s="123">
        <v>0.447</v>
      </c>
      <c r="H103" s="123">
        <v>0.447</v>
      </c>
      <c r="I103" s="125">
        <v>235</v>
      </c>
      <c r="J103" s="116"/>
      <c r="K103" s="128">
        <v>19.426545</v>
      </c>
      <c r="L103" s="128">
        <v>82.109333</v>
      </c>
      <c r="M103" s="90">
        <v>1</v>
      </c>
    </row>
    <row r="104" spans="2:13" ht="15">
      <c r="B104" s="121">
        <v>35</v>
      </c>
      <c r="C104" s="122" t="s">
        <v>656</v>
      </c>
      <c r="D104" s="122" t="s">
        <v>618</v>
      </c>
      <c r="E104" s="121">
        <v>1</v>
      </c>
      <c r="F104" s="134" t="s">
        <v>612</v>
      </c>
      <c r="G104" s="123">
        <v>0.26</v>
      </c>
      <c r="H104" s="123">
        <v>0.26</v>
      </c>
      <c r="I104" s="125">
        <v>137</v>
      </c>
      <c r="J104" s="116"/>
      <c r="K104" s="128">
        <v>19.415062</v>
      </c>
      <c r="L104" s="128">
        <v>82.096972</v>
      </c>
      <c r="M104" s="90">
        <v>1</v>
      </c>
    </row>
    <row r="105" spans="2:13" ht="15">
      <c r="B105" s="121">
        <v>36</v>
      </c>
      <c r="C105" s="122" t="s">
        <v>657</v>
      </c>
      <c r="D105" s="122" t="s">
        <v>618</v>
      </c>
      <c r="E105" s="121">
        <v>1</v>
      </c>
      <c r="F105" s="134" t="s">
        <v>786</v>
      </c>
      <c r="G105" s="123">
        <v>0.643</v>
      </c>
      <c r="H105" s="123">
        <v>0.643</v>
      </c>
      <c r="I105" s="125">
        <v>338</v>
      </c>
      <c r="J105" s="116"/>
      <c r="K105" s="128">
        <v>19.426112</v>
      </c>
      <c r="L105" s="128">
        <v>82.109432</v>
      </c>
      <c r="M105" s="90">
        <v>1</v>
      </c>
    </row>
    <row r="106" spans="2:13" ht="15">
      <c r="B106" s="121">
        <v>37</v>
      </c>
      <c r="C106" s="122" t="s">
        <v>658</v>
      </c>
      <c r="D106" s="122" t="s">
        <v>618</v>
      </c>
      <c r="E106" s="121">
        <v>1</v>
      </c>
      <c r="F106" s="134" t="s">
        <v>787</v>
      </c>
      <c r="G106" s="123">
        <v>0.48</v>
      </c>
      <c r="H106" s="123">
        <v>0.48</v>
      </c>
      <c r="I106" s="125">
        <v>253</v>
      </c>
      <c r="J106" s="116"/>
      <c r="K106" s="128">
        <v>19.433363</v>
      </c>
      <c r="L106" s="128">
        <v>82.121798</v>
      </c>
      <c r="M106" s="90">
        <v>1</v>
      </c>
    </row>
    <row r="107" spans="2:13" ht="15">
      <c r="B107" s="121">
        <v>38</v>
      </c>
      <c r="C107" s="122" t="s">
        <v>659</v>
      </c>
      <c r="D107" s="122" t="s">
        <v>618</v>
      </c>
      <c r="E107" s="121">
        <v>1</v>
      </c>
      <c r="F107" s="134" t="s">
        <v>788</v>
      </c>
      <c r="G107" s="123">
        <v>0.597</v>
      </c>
      <c r="H107" s="123">
        <v>0.597</v>
      </c>
      <c r="I107" s="125">
        <v>314</v>
      </c>
      <c r="J107" s="116"/>
      <c r="K107" s="116">
        <v>19.429825</v>
      </c>
      <c r="L107" s="116">
        <v>82.118067</v>
      </c>
      <c r="M107" s="90">
        <v>1</v>
      </c>
    </row>
    <row r="108" spans="2:13" ht="15">
      <c r="B108" s="121">
        <v>39</v>
      </c>
      <c r="C108" s="122" t="s">
        <v>660</v>
      </c>
      <c r="D108" s="122" t="s">
        <v>618</v>
      </c>
      <c r="E108" s="121">
        <v>1</v>
      </c>
      <c r="F108" s="134" t="s">
        <v>789</v>
      </c>
      <c r="G108" s="123">
        <v>0.672</v>
      </c>
      <c r="H108" s="123">
        <v>0.672</v>
      </c>
      <c r="I108" s="125">
        <v>354</v>
      </c>
      <c r="J108" s="116"/>
      <c r="K108" s="116">
        <v>19.429668</v>
      </c>
      <c r="L108" s="116">
        <v>82.120302</v>
      </c>
      <c r="M108" s="90">
        <v>1</v>
      </c>
    </row>
    <row r="109" spans="2:13" ht="15">
      <c r="B109" s="121">
        <v>40</v>
      </c>
      <c r="C109" s="122" t="s">
        <v>661</v>
      </c>
      <c r="D109" s="122" t="s">
        <v>618</v>
      </c>
      <c r="E109" s="121">
        <v>1</v>
      </c>
      <c r="F109" s="134" t="s">
        <v>790</v>
      </c>
      <c r="G109" s="123">
        <v>0.75</v>
      </c>
      <c r="H109" s="123">
        <v>0.75</v>
      </c>
      <c r="I109" s="125">
        <v>395</v>
      </c>
      <c r="J109" s="116"/>
      <c r="K109" s="116">
        <v>19.426557</v>
      </c>
      <c r="L109" s="116">
        <v>82.114335</v>
      </c>
      <c r="M109" s="90">
        <v>1</v>
      </c>
    </row>
    <row r="110" spans="2:13" ht="15">
      <c r="B110" s="121">
        <v>41</v>
      </c>
      <c r="C110" s="122" t="s">
        <v>662</v>
      </c>
      <c r="D110" s="122" t="s">
        <v>618</v>
      </c>
      <c r="E110" s="121">
        <v>1</v>
      </c>
      <c r="F110" s="134" t="s">
        <v>791</v>
      </c>
      <c r="G110" s="123">
        <v>0.724</v>
      </c>
      <c r="H110" s="123">
        <v>0.724</v>
      </c>
      <c r="I110" s="125">
        <v>381</v>
      </c>
      <c r="J110" s="116"/>
      <c r="K110" s="116"/>
      <c r="L110" s="116"/>
      <c r="M110" s="90">
        <v>1</v>
      </c>
    </row>
    <row r="111" spans="2:13" ht="15">
      <c r="B111" s="121">
        <v>42</v>
      </c>
      <c r="C111" s="122" t="s">
        <v>663</v>
      </c>
      <c r="D111" s="122" t="s">
        <v>618</v>
      </c>
      <c r="E111" s="121">
        <v>1</v>
      </c>
      <c r="F111" s="134" t="s">
        <v>792</v>
      </c>
      <c r="G111" s="123">
        <v>0.09</v>
      </c>
      <c r="H111" s="123">
        <v>0.09</v>
      </c>
      <c r="I111" s="125">
        <v>47</v>
      </c>
      <c r="J111" s="117"/>
      <c r="K111" s="116">
        <v>19.429668</v>
      </c>
      <c r="L111" s="116">
        <v>82.120302</v>
      </c>
      <c r="M111" s="90">
        <v>1</v>
      </c>
    </row>
    <row r="112" spans="2:13" ht="15">
      <c r="B112" s="121">
        <v>43</v>
      </c>
      <c r="C112" s="122" t="s">
        <v>664</v>
      </c>
      <c r="D112" s="122" t="s">
        <v>618</v>
      </c>
      <c r="E112" s="121">
        <v>1</v>
      </c>
      <c r="F112" s="134" t="s">
        <v>793</v>
      </c>
      <c r="G112" s="123">
        <v>0.741</v>
      </c>
      <c r="H112" s="123">
        <v>0.741</v>
      </c>
      <c r="I112" s="125">
        <v>390</v>
      </c>
      <c r="J112" s="116"/>
      <c r="K112" s="116">
        <v>19.43301</v>
      </c>
      <c r="L112" s="116">
        <v>82.120578</v>
      </c>
      <c r="M112" s="90">
        <v>1</v>
      </c>
    </row>
    <row r="113" spans="2:13" ht="15">
      <c r="B113" s="121">
        <v>44</v>
      </c>
      <c r="C113" s="122" t="s">
        <v>665</v>
      </c>
      <c r="D113" s="122" t="s">
        <v>618</v>
      </c>
      <c r="E113" s="121">
        <v>1</v>
      </c>
      <c r="F113" s="134" t="s">
        <v>794</v>
      </c>
      <c r="G113" s="123">
        <v>0.303</v>
      </c>
      <c r="H113" s="123">
        <v>0.303</v>
      </c>
      <c r="I113" s="125">
        <v>159</v>
      </c>
      <c r="J113" s="116"/>
      <c r="K113" s="116">
        <v>19.436703</v>
      </c>
      <c r="L113" s="116">
        <v>82.115353</v>
      </c>
      <c r="M113" s="90">
        <v>1</v>
      </c>
    </row>
    <row r="114" spans="2:13" ht="15">
      <c r="B114" s="121">
        <v>45</v>
      </c>
      <c r="C114" s="122" t="s">
        <v>666</v>
      </c>
      <c r="D114" s="122" t="s">
        <v>618</v>
      </c>
      <c r="E114" s="121">
        <v>1</v>
      </c>
      <c r="F114" s="134" t="s">
        <v>795</v>
      </c>
      <c r="G114" s="123">
        <v>0.737</v>
      </c>
      <c r="H114" s="123">
        <v>0.737</v>
      </c>
      <c r="I114" s="125">
        <v>388</v>
      </c>
      <c r="J114" s="116"/>
      <c r="K114" s="116">
        <v>19.431975</v>
      </c>
      <c r="L114" s="116">
        <v>82.113355</v>
      </c>
      <c r="M114" s="90">
        <v>1</v>
      </c>
    </row>
    <row r="115" spans="2:13" ht="15">
      <c r="B115" s="121">
        <v>46</v>
      </c>
      <c r="C115" s="122" t="s">
        <v>667</v>
      </c>
      <c r="D115" s="122" t="s">
        <v>618</v>
      </c>
      <c r="E115" s="121">
        <v>1</v>
      </c>
      <c r="F115" s="134" t="s">
        <v>796</v>
      </c>
      <c r="G115" s="123">
        <v>0.722</v>
      </c>
      <c r="H115" s="123">
        <v>0.722</v>
      </c>
      <c r="I115" s="125">
        <v>380</v>
      </c>
      <c r="J115" s="116"/>
      <c r="K115" s="116">
        <v>19.437025</v>
      </c>
      <c r="L115" s="116">
        <v>82.10688</v>
      </c>
      <c r="M115" s="90">
        <v>1</v>
      </c>
    </row>
    <row r="116" spans="2:13" ht="15">
      <c r="B116" s="121">
        <v>47</v>
      </c>
      <c r="C116" s="122" t="s">
        <v>668</v>
      </c>
      <c r="D116" s="122" t="s">
        <v>618</v>
      </c>
      <c r="E116" s="121">
        <v>1</v>
      </c>
      <c r="F116" s="134" t="s">
        <v>797</v>
      </c>
      <c r="G116" s="123">
        <v>0.739</v>
      </c>
      <c r="H116" s="123">
        <v>0.739</v>
      </c>
      <c r="I116" s="125">
        <v>389</v>
      </c>
      <c r="J116" s="116"/>
      <c r="K116" s="116">
        <v>19.426875</v>
      </c>
      <c r="L116" s="116">
        <v>82.097003</v>
      </c>
      <c r="M116" s="90">
        <v>1</v>
      </c>
    </row>
    <row r="117" spans="2:13" ht="15">
      <c r="B117" s="121">
        <v>48</v>
      </c>
      <c r="C117" s="122" t="s">
        <v>669</v>
      </c>
      <c r="D117" s="122" t="s">
        <v>618</v>
      </c>
      <c r="E117" s="121">
        <v>1</v>
      </c>
      <c r="F117" s="134" t="s">
        <v>798</v>
      </c>
      <c r="G117" s="123">
        <v>0.707</v>
      </c>
      <c r="H117" s="123">
        <v>0.707</v>
      </c>
      <c r="I117" s="125">
        <v>372</v>
      </c>
      <c r="J117" s="116"/>
      <c r="K117" s="116">
        <v>19.426835</v>
      </c>
      <c r="L117" s="116">
        <v>82.117007</v>
      </c>
      <c r="M117" s="90">
        <v>1</v>
      </c>
    </row>
    <row r="118" spans="2:13" ht="15">
      <c r="B118" s="121">
        <v>49</v>
      </c>
      <c r="C118" s="122" t="s">
        <v>670</v>
      </c>
      <c r="D118" s="122" t="s">
        <v>618</v>
      </c>
      <c r="E118" s="121">
        <v>1</v>
      </c>
      <c r="F118" s="134" t="s">
        <v>799</v>
      </c>
      <c r="G118" s="123">
        <v>0.083</v>
      </c>
      <c r="H118" s="123">
        <v>0.083</v>
      </c>
      <c r="I118" s="125">
        <v>44</v>
      </c>
      <c r="J118" s="116"/>
      <c r="K118" s="116">
        <v>19.434605</v>
      </c>
      <c r="L118" s="116">
        <v>82.101655</v>
      </c>
      <c r="M118" s="90">
        <v>1</v>
      </c>
    </row>
    <row r="119" spans="2:13" ht="15">
      <c r="B119" s="121">
        <v>50</v>
      </c>
      <c r="C119" s="122" t="s">
        <v>671</v>
      </c>
      <c r="D119" s="122" t="s">
        <v>618</v>
      </c>
      <c r="E119" s="121">
        <v>1</v>
      </c>
      <c r="F119" s="134" t="s">
        <v>800</v>
      </c>
      <c r="G119" s="123">
        <v>0.734</v>
      </c>
      <c r="H119" s="123">
        <v>0.734</v>
      </c>
      <c r="I119" s="125">
        <v>386</v>
      </c>
      <c r="J119" s="116"/>
      <c r="K119" s="116">
        <v>19.416828</v>
      </c>
      <c r="L119" s="116">
        <v>82.10108</v>
      </c>
      <c r="M119" s="90">
        <v>1</v>
      </c>
    </row>
    <row r="120" spans="2:13" ht="15">
      <c r="B120" s="121">
        <v>51</v>
      </c>
      <c r="C120" s="122" t="s">
        <v>672</v>
      </c>
      <c r="D120" s="122" t="s">
        <v>618</v>
      </c>
      <c r="E120" s="121">
        <v>1</v>
      </c>
      <c r="F120" s="134" t="s">
        <v>801</v>
      </c>
      <c r="G120" s="123">
        <v>0.12</v>
      </c>
      <c r="H120" s="123">
        <v>0.12</v>
      </c>
      <c r="I120" s="125">
        <v>63</v>
      </c>
      <c r="J120" s="116"/>
      <c r="K120" s="116">
        <v>19.422893</v>
      </c>
      <c r="L120" s="116">
        <v>82.100847</v>
      </c>
      <c r="M120" s="90">
        <v>1</v>
      </c>
    </row>
    <row r="121" spans="2:13" ht="15">
      <c r="B121" s="121">
        <v>52</v>
      </c>
      <c r="C121" s="122" t="s">
        <v>673</v>
      </c>
      <c r="D121" s="122" t="s">
        <v>618</v>
      </c>
      <c r="E121" s="121">
        <v>1</v>
      </c>
      <c r="F121" s="135" t="s">
        <v>802</v>
      </c>
      <c r="G121" s="123">
        <v>0.305</v>
      </c>
      <c r="H121" s="123">
        <v>0.305</v>
      </c>
      <c r="I121" s="126">
        <v>161</v>
      </c>
      <c r="J121" s="116"/>
      <c r="K121" s="131"/>
      <c r="L121" s="131"/>
      <c r="M121" s="90">
        <v>1</v>
      </c>
    </row>
    <row r="122" spans="2:13" ht="15">
      <c r="B122" s="121">
        <v>53</v>
      </c>
      <c r="C122" s="122" t="s">
        <v>674</v>
      </c>
      <c r="D122" s="122" t="s">
        <v>759</v>
      </c>
      <c r="E122" s="121">
        <v>1</v>
      </c>
      <c r="F122" s="134" t="s">
        <v>780</v>
      </c>
      <c r="G122" s="123">
        <v>0.51</v>
      </c>
      <c r="H122" s="123">
        <v>0.1</v>
      </c>
      <c r="I122" s="125">
        <v>53</v>
      </c>
      <c r="J122" s="117"/>
      <c r="K122" s="116">
        <v>19.43028</v>
      </c>
      <c r="L122" s="116">
        <v>82.102133</v>
      </c>
      <c r="M122" s="90">
        <v>1</v>
      </c>
    </row>
    <row r="123" spans="2:13" ht="15">
      <c r="B123" s="121">
        <v>54</v>
      </c>
      <c r="C123" s="122" t="s">
        <v>675</v>
      </c>
      <c r="D123" s="122" t="s">
        <v>759</v>
      </c>
      <c r="E123" s="121">
        <v>1</v>
      </c>
      <c r="F123" s="134" t="s">
        <v>780</v>
      </c>
      <c r="G123" s="123">
        <v>0.51</v>
      </c>
      <c r="H123" s="123">
        <v>0.1</v>
      </c>
      <c r="I123" s="125">
        <v>53</v>
      </c>
      <c r="J123" s="116"/>
      <c r="K123" s="116">
        <v>19.436703</v>
      </c>
      <c r="L123" s="116">
        <v>82.1071</v>
      </c>
      <c r="M123" s="90">
        <v>1</v>
      </c>
    </row>
    <row r="124" spans="2:13" ht="15">
      <c r="B124" s="121">
        <v>55</v>
      </c>
      <c r="C124" s="122" t="s">
        <v>676</v>
      </c>
      <c r="D124" s="122" t="s">
        <v>610</v>
      </c>
      <c r="E124" s="121">
        <v>1</v>
      </c>
      <c r="F124" s="134" t="s">
        <v>134</v>
      </c>
      <c r="G124" s="122">
        <v>2.74</v>
      </c>
      <c r="H124" s="122">
        <v>2.74</v>
      </c>
      <c r="I124" s="125">
        <v>1443</v>
      </c>
      <c r="J124" s="116"/>
      <c r="K124" s="132">
        <v>19.431607</v>
      </c>
      <c r="L124" s="132">
        <v>82.109085</v>
      </c>
      <c r="M124" s="90">
        <v>1</v>
      </c>
    </row>
    <row r="125" spans="2:13" ht="15">
      <c r="B125" s="121">
        <v>56</v>
      </c>
      <c r="C125" s="122" t="s">
        <v>677</v>
      </c>
      <c r="D125" s="122" t="s">
        <v>610</v>
      </c>
      <c r="E125" s="121">
        <v>1</v>
      </c>
      <c r="F125" s="134" t="s">
        <v>134</v>
      </c>
      <c r="G125" s="122">
        <v>2.74</v>
      </c>
      <c r="H125" s="122">
        <v>2.74</v>
      </c>
      <c r="I125" s="125">
        <v>1443</v>
      </c>
      <c r="J125" s="116"/>
      <c r="K125" s="132">
        <v>19.431875</v>
      </c>
      <c r="L125" s="132">
        <v>82.098612</v>
      </c>
      <c r="M125" s="90">
        <v>1</v>
      </c>
    </row>
    <row r="126" spans="2:13" ht="15">
      <c r="B126" s="121">
        <v>57</v>
      </c>
      <c r="C126" s="122" t="s">
        <v>678</v>
      </c>
      <c r="D126" s="122" t="s">
        <v>610</v>
      </c>
      <c r="E126" s="121">
        <v>1</v>
      </c>
      <c r="F126" s="134" t="s">
        <v>134</v>
      </c>
      <c r="G126" s="122">
        <v>2.74</v>
      </c>
      <c r="H126" s="122">
        <v>2.74</v>
      </c>
      <c r="I126" s="125">
        <v>1443</v>
      </c>
      <c r="J126" s="116"/>
      <c r="K126" s="132">
        <v>19.407453</v>
      </c>
      <c r="L126" s="132">
        <v>82.026647</v>
      </c>
      <c r="M126" s="90">
        <v>1</v>
      </c>
    </row>
    <row r="127" spans="2:13" ht="15">
      <c r="B127" s="121">
        <v>58</v>
      </c>
      <c r="C127" s="122" t="s">
        <v>679</v>
      </c>
      <c r="D127" s="122" t="s">
        <v>610</v>
      </c>
      <c r="E127" s="121">
        <v>1</v>
      </c>
      <c r="F127" s="134" t="s">
        <v>134</v>
      </c>
      <c r="G127" s="122">
        <v>2.74</v>
      </c>
      <c r="H127" s="122">
        <v>2.74</v>
      </c>
      <c r="I127" s="125">
        <v>1443</v>
      </c>
      <c r="J127" s="116"/>
      <c r="K127" s="132">
        <v>19.416438</v>
      </c>
      <c r="L127" s="132">
        <v>82.08162</v>
      </c>
      <c r="M127" s="90">
        <v>1</v>
      </c>
    </row>
    <row r="128" spans="2:13" ht="15">
      <c r="B128" s="121">
        <v>59</v>
      </c>
      <c r="C128" s="122" t="s">
        <v>633</v>
      </c>
      <c r="D128" s="122" t="s">
        <v>610</v>
      </c>
      <c r="E128" s="121">
        <v>1</v>
      </c>
      <c r="F128" s="134" t="s">
        <v>134</v>
      </c>
      <c r="G128" s="122">
        <v>2.74</v>
      </c>
      <c r="H128" s="122">
        <v>2.74</v>
      </c>
      <c r="I128" s="125">
        <v>1443</v>
      </c>
      <c r="J128" s="116"/>
      <c r="K128" s="132">
        <v>19.407777</v>
      </c>
      <c r="L128" s="132">
        <v>82.088305</v>
      </c>
      <c r="M128" s="90">
        <v>1</v>
      </c>
    </row>
    <row r="129" spans="2:13" ht="15">
      <c r="B129" s="121">
        <v>60</v>
      </c>
      <c r="C129" s="122" t="s">
        <v>680</v>
      </c>
      <c r="D129" s="122" t="s">
        <v>618</v>
      </c>
      <c r="E129" s="121">
        <v>1</v>
      </c>
      <c r="F129" s="134" t="s">
        <v>803</v>
      </c>
      <c r="G129" s="122">
        <v>0.07</v>
      </c>
      <c r="H129" s="122">
        <v>0.07</v>
      </c>
      <c r="I129" s="125">
        <v>37</v>
      </c>
      <c r="J129" s="116"/>
      <c r="K129" s="128">
        <v>19.40836</v>
      </c>
      <c r="L129" s="128">
        <v>82.117855</v>
      </c>
      <c r="M129" s="90">
        <v>1</v>
      </c>
    </row>
    <row r="130" spans="2:13" ht="15">
      <c r="B130" s="121">
        <v>61</v>
      </c>
      <c r="C130" s="122" t="s">
        <v>681</v>
      </c>
      <c r="D130" s="122" t="s">
        <v>618</v>
      </c>
      <c r="E130" s="121">
        <v>1</v>
      </c>
      <c r="F130" s="134" t="s">
        <v>804</v>
      </c>
      <c r="G130" s="123">
        <v>0.098</v>
      </c>
      <c r="H130" s="123">
        <v>0.098</v>
      </c>
      <c r="I130" s="125">
        <v>52</v>
      </c>
      <c r="J130" s="116"/>
      <c r="K130" s="128">
        <v>19.408713</v>
      </c>
      <c r="L130" s="128">
        <v>82.117558</v>
      </c>
      <c r="M130" s="90">
        <v>1</v>
      </c>
    </row>
    <row r="131" spans="2:13" ht="15">
      <c r="B131" s="121">
        <v>62</v>
      </c>
      <c r="C131" s="122" t="s">
        <v>682</v>
      </c>
      <c r="D131" s="122" t="s">
        <v>618</v>
      </c>
      <c r="E131" s="121">
        <v>1</v>
      </c>
      <c r="F131" s="134" t="s">
        <v>805</v>
      </c>
      <c r="G131" s="123">
        <v>0.196</v>
      </c>
      <c r="H131" s="123">
        <v>0.196</v>
      </c>
      <c r="I131" s="125">
        <v>103</v>
      </c>
      <c r="J131" s="116"/>
      <c r="K131" s="128">
        <v>19.409147</v>
      </c>
      <c r="L131" s="128">
        <v>82.111237</v>
      </c>
      <c r="M131" s="90">
        <v>1</v>
      </c>
    </row>
    <row r="132" spans="2:13" ht="15">
      <c r="B132" s="121">
        <v>63</v>
      </c>
      <c r="C132" s="122" t="s">
        <v>683</v>
      </c>
      <c r="D132" s="122" t="s">
        <v>618</v>
      </c>
      <c r="E132" s="121">
        <v>1</v>
      </c>
      <c r="F132" s="134" t="s">
        <v>806</v>
      </c>
      <c r="G132" s="123">
        <v>0.523</v>
      </c>
      <c r="H132" s="123">
        <v>0.523</v>
      </c>
      <c r="I132" s="125">
        <v>275</v>
      </c>
      <c r="J132" s="116"/>
      <c r="K132" s="128">
        <v>19.410747</v>
      </c>
      <c r="L132" s="128">
        <v>82.100692</v>
      </c>
      <c r="M132" s="90">
        <v>1</v>
      </c>
    </row>
    <row r="133" spans="2:13" ht="15">
      <c r="B133" s="121">
        <v>64</v>
      </c>
      <c r="C133" s="122" t="s">
        <v>684</v>
      </c>
      <c r="D133" s="122" t="s">
        <v>618</v>
      </c>
      <c r="E133" s="121">
        <v>1</v>
      </c>
      <c r="F133" s="134" t="s">
        <v>807</v>
      </c>
      <c r="G133" s="123">
        <v>0.728</v>
      </c>
      <c r="H133" s="123">
        <v>0.728</v>
      </c>
      <c r="I133" s="125">
        <v>383</v>
      </c>
      <c r="J133" s="116"/>
      <c r="K133" s="128">
        <v>19.408305</v>
      </c>
      <c r="L133" s="128">
        <v>82.115923</v>
      </c>
      <c r="M133" s="90">
        <v>1</v>
      </c>
    </row>
    <row r="134" spans="2:13" ht="15">
      <c r="B134" s="121">
        <v>65</v>
      </c>
      <c r="C134" s="122" t="s">
        <v>685</v>
      </c>
      <c r="D134" s="122" t="s">
        <v>618</v>
      </c>
      <c r="E134" s="121">
        <v>1</v>
      </c>
      <c r="F134" s="134" t="s">
        <v>808</v>
      </c>
      <c r="G134" s="122">
        <v>0.55</v>
      </c>
      <c r="H134" s="122">
        <v>0.55</v>
      </c>
      <c r="I134" s="125">
        <v>289</v>
      </c>
      <c r="J134" s="116"/>
      <c r="K134" s="128">
        <v>19.398049</v>
      </c>
      <c r="L134" s="128">
        <v>82.070845</v>
      </c>
      <c r="M134" s="90">
        <v>1</v>
      </c>
    </row>
    <row r="135" spans="2:13" ht="15">
      <c r="B135" s="121">
        <v>66</v>
      </c>
      <c r="C135" s="122" t="s">
        <v>686</v>
      </c>
      <c r="D135" s="122" t="s">
        <v>618</v>
      </c>
      <c r="E135" s="121">
        <v>1</v>
      </c>
      <c r="F135" s="134" t="s">
        <v>809</v>
      </c>
      <c r="G135" s="123">
        <v>0.436</v>
      </c>
      <c r="H135" s="123">
        <v>0.436</v>
      </c>
      <c r="I135" s="125">
        <v>229</v>
      </c>
      <c r="J135" s="116"/>
      <c r="K135" s="128">
        <v>19.409365</v>
      </c>
      <c r="L135" s="128">
        <v>82.111953</v>
      </c>
      <c r="M135" s="90">
        <v>1</v>
      </c>
    </row>
    <row r="136" spans="2:13" ht="15">
      <c r="B136" s="121">
        <v>67</v>
      </c>
      <c r="C136" s="122" t="s">
        <v>687</v>
      </c>
      <c r="D136" s="122" t="s">
        <v>618</v>
      </c>
      <c r="E136" s="121">
        <v>1</v>
      </c>
      <c r="F136" s="134" t="s">
        <v>810</v>
      </c>
      <c r="G136" s="123">
        <v>0.372</v>
      </c>
      <c r="H136" s="123">
        <v>0.372</v>
      </c>
      <c r="I136" s="125">
        <v>196</v>
      </c>
      <c r="J136" s="116"/>
      <c r="K136" s="128">
        <v>19.436888</v>
      </c>
      <c r="L136" s="128">
        <v>82.106303</v>
      </c>
      <c r="M136" s="90">
        <v>1</v>
      </c>
    </row>
    <row r="137" spans="2:13" ht="15">
      <c r="B137" s="121">
        <v>68</v>
      </c>
      <c r="C137" s="122" t="s">
        <v>688</v>
      </c>
      <c r="D137" s="122" t="s">
        <v>618</v>
      </c>
      <c r="E137" s="121">
        <v>1</v>
      </c>
      <c r="F137" s="134" t="s">
        <v>811</v>
      </c>
      <c r="G137" s="123">
        <v>0.718</v>
      </c>
      <c r="H137" s="123">
        <v>0.718</v>
      </c>
      <c r="I137" s="125">
        <v>378</v>
      </c>
      <c r="J137" s="116"/>
      <c r="K137" s="128">
        <v>19.428368</v>
      </c>
      <c r="L137" s="128">
        <v>82.106775</v>
      </c>
      <c r="M137" s="90">
        <v>1</v>
      </c>
    </row>
    <row r="138" spans="2:13" ht="15">
      <c r="B138" s="121">
        <v>69</v>
      </c>
      <c r="C138" s="122" t="s">
        <v>689</v>
      </c>
      <c r="D138" s="122" t="s">
        <v>618</v>
      </c>
      <c r="E138" s="121">
        <v>1</v>
      </c>
      <c r="F138" s="134" t="s">
        <v>615</v>
      </c>
      <c r="G138" s="123">
        <v>0.237</v>
      </c>
      <c r="H138" s="123">
        <v>0.237</v>
      </c>
      <c r="I138" s="125">
        <v>125</v>
      </c>
      <c r="J138" s="116"/>
      <c r="K138" s="128">
        <v>19.42998</v>
      </c>
      <c r="L138" s="128">
        <v>82.103107</v>
      </c>
      <c r="M138" s="90">
        <v>1</v>
      </c>
    </row>
    <row r="139" spans="2:13" ht="15">
      <c r="B139" s="121">
        <v>70</v>
      </c>
      <c r="C139" s="122" t="s">
        <v>690</v>
      </c>
      <c r="D139" s="122" t="s">
        <v>618</v>
      </c>
      <c r="E139" s="121">
        <v>1</v>
      </c>
      <c r="F139" s="134" t="s">
        <v>812</v>
      </c>
      <c r="G139" s="123">
        <v>0.734</v>
      </c>
      <c r="H139" s="123">
        <v>0.734</v>
      </c>
      <c r="I139" s="125">
        <v>386</v>
      </c>
      <c r="J139" s="116"/>
      <c r="K139" s="128">
        <v>19.416435</v>
      </c>
      <c r="L139" s="128">
        <v>82.0886</v>
      </c>
      <c r="M139" s="90">
        <v>1</v>
      </c>
    </row>
    <row r="140" spans="2:13" ht="15">
      <c r="B140" s="121">
        <v>71</v>
      </c>
      <c r="C140" s="122" t="s">
        <v>691</v>
      </c>
      <c r="D140" s="122" t="s">
        <v>618</v>
      </c>
      <c r="E140" s="121">
        <v>1</v>
      </c>
      <c r="F140" s="134" t="s">
        <v>813</v>
      </c>
      <c r="G140" s="123">
        <v>0.059</v>
      </c>
      <c r="H140" s="123">
        <v>0.059</v>
      </c>
      <c r="I140" s="125">
        <v>31</v>
      </c>
      <c r="J140" s="116"/>
      <c r="K140" s="116">
        <v>19.422268</v>
      </c>
      <c r="L140" s="116">
        <v>82.087658</v>
      </c>
      <c r="M140" s="90">
        <v>1</v>
      </c>
    </row>
    <row r="141" spans="2:13" ht="15">
      <c r="B141" s="121">
        <v>72</v>
      </c>
      <c r="C141" s="122" t="s">
        <v>692</v>
      </c>
      <c r="D141" s="122" t="s">
        <v>618</v>
      </c>
      <c r="E141" s="121">
        <v>1</v>
      </c>
      <c r="F141" s="134" t="s">
        <v>814</v>
      </c>
      <c r="G141" s="123">
        <v>0.098</v>
      </c>
      <c r="H141" s="123">
        <v>0.098</v>
      </c>
      <c r="I141" s="125">
        <v>52</v>
      </c>
      <c r="J141" s="116"/>
      <c r="K141" s="116">
        <v>19.407238</v>
      </c>
      <c r="L141" s="116">
        <v>82.688478</v>
      </c>
      <c r="M141" s="90">
        <v>1</v>
      </c>
    </row>
    <row r="142" spans="2:13" ht="15">
      <c r="B142" s="121">
        <v>73</v>
      </c>
      <c r="C142" s="122" t="s">
        <v>693</v>
      </c>
      <c r="D142" s="122" t="s">
        <v>618</v>
      </c>
      <c r="E142" s="121">
        <v>1</v>
      </c>
      <c r="F142" s="134" t="s">
        <v>815</v>
      </c>
      <c r="G142" s="122">
        <v>0.53</v>
      </c>
      <c r="H142" s="122">
        <v>0.53</v>
      </c>
      <c r="I142" s="125">
        <v>279</v>
      </c>
      <c r="J142" s="116"/>
      <c r="K142" s="116">
        <v>19.406973</v>
      </c>
      <c r="L142" s="116">
        <v>82.083307</v>
      </c>
      <c r="M142" s="90">
        <v>1</v>
      </c>
    </row>
    <row r="143" spans="2:13" ht="15">
      <c r="B143" s="121">
        <v>74</v>
      </c>
      <c r="C143" s="122" t="s">
        <v>694</v>
      </c>
      <c r="D143" s="122" t="s">
        <v>618</v>
      </c>
      <c r="E143" s="121">
        <v>1</v>
      </c>
      <c r="F143" s="134" t="s">
        <v>816</v>
      </c>
      <c r="G143" s="122">
        <v>0.47</v>
      </c>
      <c r="H143" s="122">
        <v>0.47</v>
      </c>
      <c r="I143" s="125">
        <v>247</v>
      </c>
      <c r="J143" s="119"/>
      <c r="K143" s="116">
        <v>19.431145</v>
      </c>
      <c r="L143" s="116">
        <v>82.102817</v>
      </c>
      <c r="M143" s="90">
        <v>1</v>
      </c>
    </row>
    <row r="144" spans="2:13" ht="15">
      <c r="B144" s="121">
        <v>75</v>
      </c>
      <c r="C144" s="122" t="s">
        <v>695</v>
      </c>
      <c r="D144" s="122" t="s">
        <v>618</v>
      </c>
      <c r="E144" s="121">
        <v>1</v>
      </c>
      <c r="F144" s="134" t="s">
        <v>817</v>
      </c>
      <c r="G144" s="123">
        <v>0.115</v>
      </c>
      <c r="H144" s="123">
        <v>0.115</v>
      </c>
      <c r="I144" s="125">
        <v>61</v>
      </c>
      <c r="J144" s="119"/>
      <c r="K144" s="116">
        <v>19.427035</v>
      </c>
      <c r="L144" s="116">
        <v>82.115767</v>
      </c>
      <c r="M144" s="90">
        <v>1</v>
      </c>
    </row>
    <row r="145" spans="2:13" ht="15">
      <c r="B145" s="121">
        <v>76</v>
      </c>
      <c r="C145" s="122" t="s">
        <v>696</v>
      </c>
      <c r="D145" s="122" t="s">
        <v>618</v>
      </c>
      <c r="E145" s="121">
        <v>1</v>
      </c>
      <c r="F145" s="134" t="s">
        <v>818</v>
      </c>
      <c r="G145" s="123">
        <v>0.733</v>
      </c>
      <c r="H145" s="123">
        <v>0.733</v>
      </c>
      <c r="I145" s="125">
        <v>386</v>
      </c>
      <c r="J145" s="119"/>
      <c r="K145" s="116">
        <v>19.42806</v>
      </c>
      <c r="L145" s="116">
        <v>82.111505</v>
      </c>
      <c r="M145" s="90">
        <v>1</v>
      </c>
    </row>
    <row r="146" spans="2:13" ht="15">
      <c r="B146" s="121">
        <v>77</v>
      </c>
      <c r="C146" s="122" t="s">
        <v>697</v>
      </c>
      <c r="D146" s="122" t="s">
        <v>618</v>
      </c>
      <c r="E146" s="121">
        <v>1</v>
      </c>
      <c r="F146" s="134" t="s">
        <v>819</v>
      </c>
      <c r="G146" s="123">
        <v>0.121</v>
      </c>
      <c r="H146" s="123">
        <v>0.121</v>
      </c>
      <c r="I146" s="125">
        <v>64</v>
      </c>
      <c r="J146" s="119"/>
      <c r="K146" s="116">
        <v>19.408122</v>
      </c>
      <c r="L146" s="116">
        <v>82.118133</v>
      </c>
      <c r="M146" s="90">
        <v>1</v>
      </c>
    </row>
    <row r="147" spans="2:13" ht="15">
      <c r="B147" s="121">
        <v>78</v>
      </c>
      <c r="C147" s="122" t="s">
        <v>698</v>
      </c>
      <c r="D147" s="122" t="s">
        <v>618</v>
      </c>
      <c r="E147" s="121">
        <v>1</v>
      </c>
      <c r="F147" s="134" t="s">
        <v>820</v>
      </c>
      <c r="G147" s="123">
        <v>0.162</v>
      </c>
      <c r="H147" s="123">
        <v>0.162</v>
      </c>
      <c r="I147" s="125">
        <v>85</v>
      </c>
      <c r="J147" s="119"/>
      <c r="K147" s="116">
        <v>19.407893</v>
      </c>
      <c r="L147" s="116">
        <v>82.118442</v>
      </c>
      <c r="M147" s="90">
        <v>1</v>
      </c>
    </row>
    <row r="148" spans="2:13" ht="15">
      <c r="B148" s="121">
        <v>79</v>
      </c>
      <c r="C148" s="122" t="s">
        <v>699</v>
      </c>
      <c r="D148" s="122" t="s">
        <v>618</v>
      </c>
      <c r="E148" s="121">
        <v>1</v>
      </c>
      <c r="F148" s="134" t="s">
        <v>821</v>
      </c>
      <c r="G148" s="123">
        <v>0.329</v>
      </c>
      <c r="H148" s="123">
        <v>0.329</v>
      </c>
      <c r="I148" s="125">
        <v>173</v>
      </c>
      <c r="J148" s="119"/>
      <c r="K148" s="116">
        <v>19.407702</v>
      </c>
      <c r="L148" s="116">
        <v>82.118657</v>
      </c>
      <c r="M148" s="90">
        <v>1</v>
      </c>
    </row>
    <row r="149" spans="2:13" ht="15">
      <c r="B149" s="121">
        <v>80</v>
      </c>
      <c r="C149" s="122" t="s">
        <v>700</v>
      </c>
      <c r="D149" s="122" t="s">
        <v>618</v>
      </c>
      <c r="E149" s="121">
        <v>1</v>
      </c>
      <c r="F149" s="134" t="s">
        <v>822</v>
      </c>
      <c r="G149" s="123">
        <v>0.581</v>
      </c>
      <c r="H149" s="123">
        <v>0.581</v>
      </c>
      <c r="I149" s="125">
        <v>306</v>
      </c>
      <c r="J149" s="119"/>
      <c r="K149" s="116">
        <v>19.408457</v>
      </c>
      <c r="L149" s="116">
        <v>82.082617</v>
      </c>
      <c r="M149" s="90">
        <v>1</v>
      </c>
    </row>
    <row r="150" spans="2:13" ht="15">
      <c r="B150" s="121">
        <v>81</v>
      </c>
      <c r="C150" s="122" t="s">
        <v>701</v>
      </c>
      <c r="D150" s="122" t="s">
        <v>618</v>
      </c>
      <c r="E150" s="121">
        <v>1</v>
      </c>
      <c r="F150" s="134" t="s">
        <v>823</v>
      </c>
      <c r="G150" s="123">
        <v>0.691</v>
      </c>
      <c r="H150" s="123">
        <v>0.691</v>
      </c>
      <c r="I150" s="125">
        <v>364</v>
      </c>
      <c r="J150" s="119"/>
      <c r="K150" s="116">
        <v>19.407338</v>
      </c>
      <c r="L150" s="116">
        <v>82.088142</v>
      </c>
      <c r="M150" s="90">
        <v>1</v>
      </c>
    </row>
    <row r="151" spans="2:13" ht="15">
      <c r="B151" s="121">
        <v>82</v>
      </c>
      <c r="C151" s="122" t="s">
        <v>702</v>
      </c>
      <c r="D151" s="122" t="s">
        <v>618</v>
      </c>
      <c r="E151" s="121">
        <v>1</v>
      </c>
      <c r="F151" s="134" t="s">
        <v>824</v>
      </c>
      <c r="G151" s="123">
        <v>0.747</v>
      </c>
      <c r="H151" s="123">
        <v>0.747</v>
      </c>
      <c r="I151" s="125">
        <v>393</v>
      </c>
      <c r="J151" s="119"/>
      <c r="K151" s="116">
        <v>19.414655</v>
      </c>
      <c r="L151" s="116">
        <v>82.085833</v>
      </c>
      <c r="M151" s="90">
        <v>1</v>
      </c>
    </row>
    <row r="152" spans="2:13" ht="15">
      <c r="B152" s="121">
        <v>83</v>
      </c>
      <c r="C152" s="122" t="s">
        <v>703</v>
      </c>
      <c r="D152" s="122" t="s">
        <v>618</v>
      </c>
      <c r="E152" s="124">
        <v>1</v>
      </c>
      <c r="F152" s="134" t="s">
        <v>825</v>
      </c>
      <c r="G152" s="123">
        <v>0.564</v>
      </c>
      <c r="H152" s="123">
        <v>0.564</v>
      </c>
      <c r="I152" s="125">
        <v>297</v>
      </c>
      <c r="J152" s="119"/>
      <c r="K152" s="116">
        <v>19.414047</v>
      </c>
      <c r="L152" s="116">
        <v>82.085605</v>
      </c>
      <c r="M152" s="90">
        <v>1</v>
      </c>
    </row>
    <row r="153" spans="2:13" ht="15">
      <c r="B153" s="121">
        <v>84</v>
      </c>
      <c r="C153" s="122" t="s">
        <v>704</v>
      </c>
      <c r="D153" s="122" t="s">
        <v>618</v>
      </c>
      <c r="E153" s="121">
        <v>1</v>
      </c>
      <c r="F153" s="134" t="s">
        <v>826</v>
      </c>
      <c r="G153" s="123">
        <v>0.734</v>
      </c>
      <c r="H153" s="123">
        <v>0.734</v>
      </c>
      <c r="I153" s="125">
        <v>386</v>
      </c>
      <c r="J153" s="119"/>
      <c r="K153" s="116">
        <v>19.4367</v>
      </c>
      <c r="L153" s="116">
        <v>82.106958</v>
      </c>
      <c r="M153" s="90">
        <v>1</v>
      </c>
    </row>
    <row r="154" spans="2:13" ht="15">
      <c r="B154" s="121">
        <v>85</v>
      </c>
      <c r="C154" s="122" t="s">
        <v>705</v>
      </c>
      <c r="D154" s="122" t="s">
        <v>618</v>
      </c>
      <c r="E154" s="121">
        <v>1</v>
      </c>
      <c r="F154" s="134" t="s">
        <v>827</v>
      </c>
      <c r="G154" s="123">
        <v>0.726</v>
      </c>
      <c r="H154" s="123">
        <v>0.726</v>
      </c>
      <c r="I154" s="125">
        <v>382</v>
      </c>
      <c r="J154" s="119"/>
      <c r="K154" s="116">
        <v>19.410153</v>
      </c>
      <c r="L154" s="116">
        <v>82.080905</v>
      </c>
      <c r="M154" s="90">
        <v>1</v>
      </c>
    </row>
    <row r="155" spans="2:13" ht="15">
      <c r="B155" s="121">
        <v>86</v>
      </c>
      <c r="C155" s="122" t="s">
        <v>706</v>
      </c>
      <c r="D155" s="122" t="s">
        <v>618</v>
      </c>
      <c r="E155" s="121">
        <v>1</v>
      </c>
      <c r="F155" s="134" t="s">
        <v>828</v>
      </c>
      <c r="G155" s="123">
        <v>0.661</v>
      </c>
      <c r="H155" s="123">
        <v>0.661</v>
      </c>
      <c r="I155" s="125">
        <v>348</v>
      </c>
      <c r="J155" s="119"/>
      <c r="K155" s="116">
        <v>19.409667</v>
      </c>
      <c r="L155" s="116">
        <v>82.079265</v>
      </c>
      <c r="M155" s="90">
        <v>1</v>
      </c>
    </row>
    <row r="156" spans="2:13" ht="15">
      <c r="B156" s="121">
        <v>87</v>
      </c>
      <c r="C156" s="122" t="s">
        <v>707</v>
      </c>
      <c r="D156" s="122" t="s">
        <v>618</v>
      </c>
      <c r="E156" s="121">
        <v>1</v>
      </c>
      <c r="F156" s="134" t="s">
        <v>829</v>
      </c>
      <c r="G156" s="123">
        <v>0.641</v>
      </c>
      <c r="H156" s="123">
        <v>0.641</v>
      </c>
      <c r="I156" s="125">
        <v>337</v>
      </c>
      <c r="J156" s="119"/>
      <c r="K156" s="116">
        <v>19.407757</v>
      </c>
      <c r="L156" s="116">
        <v>82.083598</v>
      </c>
      <c r="M156" s="90">
        <v>1</v>
      </c>
    </row>
    <row r="157" spans="2:13" ht="15">
      <c r="B157" s="121">
        <v>88</v>
      </c>
      <c r="C157" s="122" t="s">
        <v>708</v>
      </c>
      <c r="D157" s="122" t="s">
        <v>618</v>
      </c>
      <c r="E157" s="121">
        <v>1</v>
      </c>
      <c r="F157" s="134" t="s">
        <v>830</v>
      </c>
      <c r="G157" s="123">
        <v>0.734</v>
      </c>
      <c r="H157" s="123">
        <v>0.734</v>
      </c>
      <c r="I157" s="125">
        <v>386</v>
      </c>
      <c r="J157" s="119"/>
      <c r="K157" s="116">
        <v>19.412778</v>
      </c>
      <c r="L157" s="116">
        <v>82.088907</v>
      </c>
      <c r="M157" s="90">
        <v>1</v>
      </c>
    </row>
    <row r="158" spans="2:13" ht="15">
      <c r="B158" s="121">
        <v>89</v>
      </c>
      <c r="C158" s="122" t="s">
        <v>709</v>
      </c>
      <c r="D158" s="122" t="s">
        <v>618</v>
      </c>
      <c r="E158" s="121">
        <v>1</v>
      </c>
      <c r="F158" s="134" t="s">
        <v>831</v>
      </c>
      <c r="G158" s="123">
        <v>0.595</v>
      </c>
      <c r="H158" s="123">
        <v>0.595</v>
      </c>
      <c r="I158" s="125">
        <v>313</v>
      </c>
      <c r="J158" s="119"/>
      <c r="K158" s="116">
        <v>19.409618</v>
      </c>
      <c r="L158" s="116">
        <v>82.090803</v>
      </c>
      <c r="M158" s="90">
        <v>1</v>
      </c>
    </row>
    <row r="159" spans="2:13" ht="15">
      <c r="B159" s="121">
        <v>90</v>
      </c>
      <c r="C159" s="122" t="s">
        <v>710</v>
      </c>
      <c r="D159" s="122" t="s">
        <v>618</v>
      </c>
      <c r="E159" s="121">
        <v>1</v>
      </c>
      <c r="F159" s="134" t="s">
        <v>832</v>
      </c>
      <c r="G159" s="123">
        <v>0.694</v>
      </c>
      <c r="H159" s="123">
        <v>0.694</v>
      </c>
      <c r="I159" s="125">
        <v>365</v>
      </c>
      <c r="J159" s="119"/>
      <c r="K159" s="116">
        <v>19.419093</v>
      </c>
      <c r="L159" s="116">
        <v>82.101448</v>
      </c>
      <c r="M159" s="90">
        <v>1</v>
      </c>
    </row>
    <row r="160" spans="2:13" ht="15">
      <c r="B160" s="121">
        <v>91</v>
      </c>
      <c r="C160" s="122" t="s">
        <v>711</v>
      </c>
      <c r="D160" s="122" t="s">
        <v>618</v>
      </c>
      <c r="E160" s="121">
        <v>1</v>
      </c>
      <c r="F160" s="134" t="s">
        <v>833</v>
      </c>
      <c r="G160" s="123">
        <v>0.626</v>
      </c>
      <c r="H160" s="123">
        <v>0.626</v>
      </c>
      <c r="I160" s="125">
        <v>329</v>
      </c>
      <c r="J160" s="119"/>
      <c r="K160" s="116">
        <v>19.426728</v>
      </c>
      <c r="L160" s="116">
        <v>82.108738</v>
      </c>
      <c r="M160" s="90">
        <v>1</v>
      </c>
    </row>
    <row r="161" spans="2:13" ht="15">
      <c r="B161" s="121">
        <v>92</v>
      </c>
      <c r="C161" s="122" t="s">
        <v>712</v>
      </c>
      <c r="D161" s="122" t="s">
        <v>618</v>
      </c>
      <c r="E161" s="121">
        <v>1</v>
      </c>
      <c r="F161" s="134" t="s">
        <v>834</v>
      </c>
      <c r="G161" s="123">
        <v>0.634</v>
      </c>
      <c r="H161" s="123">
        <v>0.634</v>
      </c>
      <c r="I161" s="125">
        <v>334</v>
      </c>
      <c r="J161" s="116"/>
      <c r="K161" s="116">
        <v>19.421325</v>
      </c>
      <c r="L161" s="116">
        <v>82.102405</v>
      </c>
      <c r="M161" s="90">
        <v>1</v>
      </c>
    </row>
    <row r="162" spans="2:13" ht="15">
      <c r="B162" s="121">
        <v>93</v>
      </c>
      <c r="C162" s="122" t="s">
        <v>713</v>
      </c>
      <c r="D162" s="122" t="s">
        <v>618</v>
      </c>
      <c r="E162" s="121">
        <v>1</v>
      </c>
      <c r="F162" s="134" t="s">
        <v>835</v>
      </c>
      <c r="G162" s="123">
        <v>0.746</v>
      </c>
      <c r="H162" s="123">
        <v>0.746</v>
      </c>
      <c r="I162" s="125">
        <v>393</v>
      </c>
      <c r="J162" s="116"/>
      <c r="K162" s="116">
        <v>19.414987</v>
      </c>
      <c r="L162" s="116">
        <v>82.085655</v>
      </c>
      <c r="M162" s="90">
        <v>1</v>
      </c>
    </row>
    <row r="163" spans="2:13" ht="15">
      <c r="B163" s="121">
        <v>94</v>
      </c>
      <c r="C163" s="122" t="s">
        <v>714</v>
      </c>
      <c r="D163" s="122" t="s">
        <v>618</v>
      </c>
      <c r="E163" s="121">
        <v>1</v>
      </c>
      <c r="F163" s="134" t="s">
        <v>836</v>
      </c>
      <c r="G163" s="123">
        <v>0.735</v>
      </c>
      <c r="H163" s="123">
        <v>0.735</v>
      </c>
      <c r="I163" s="125">
        <v>387</v>
      </c>
      <c r="J163" s="116"/>
      <c r="K163" s="116">
        <v>19.432802</v>
      </c>
      <c r="L163" s="116">
        <v>82.103722</v>
      </c>
      <c r="M163" s="90">
        <v>1</v>
      </c>
    </row>
    <row r="164" spans="2:13" ht="15">
      <c r="B164" s="121">
        <v>95</v>
      </c>
      <c r="C164" s="122" t="s">
        <v>715</v>
      </c>
      <c r="D164" s="122" t="s">
        <v>618</v>
      </c>
      <c r="E164" s="121">
        <v>1</v>
      </c>
      <c r="F164" s="134" t="s">
        <v>837</v>
      </c>
      <c r="G164" s="123">
        <v>0.315</v>
      </c>
      <c r="H164" s="123">
        <v>0.315</v>
      </c>
      <c r="I164" s="125">
        <v>166</v>
      </c>
      <c r="J164" s="116"/>
      <c r="K164" s="116">
        <v>19.418285</v>
      </c>
      <c r="L164" s="116">
        <v>82.091285</v>
      </c>
      <c r="M164" s="90">
        <v>1</v>
      </c>
    </row>
    <row r="165" spans="2:13" ht="15">
      <c r="B165" s="121">
        <v>96</v>
      </c>
      <c r="C165" s="122" t="s">
        <v>716</v>
      </c>
      <c r="D165" s="122" t="s">
        <v>618</v>
      </c>
      <c r="E165" s="121">
        <v>1</v>
      </c>
      <c r="F165" s="134" t="s">
        <v>838</v>
      </c>
      <c r="G165" s="123">
        <v>0.719</v>
      </c>
      <c r="H165" s="123">
        <v>0.719</v>
      </c>
      <c r="I165" s="125">
        <v>378</v>
      </c>
      <c r="J165" s="116"/>
      <c r="K165" s="116">
        <v>19.427638</v>
      </c>
      <c r="L165" s="116">
        <v>82.110252</v>
      </c>
      <c r="M165" s="90">
        <v>1</v>
      </c>
    </row>
    <row r="166" spans="2:13" ht="15">
      <c r="B166" s="121">
        <v>97</v>
      </c>
      <c r="C166" s="122" t="s">
        <v>717</v>
      </c>
      <c r="D166" s="122" t="s">
        <v>618</v>
      </c>
      <c r="E166" s="121">
        <v>1</v>
      </c>
      <c r="F166" s="134" t="s">
        <v>839</v>
      </c>
      <c r="G166" s="123">
        <v>0.689</v>
      </c>
      <c r="H166" s="123">
        <v>0.689</v>
      </c>
      <c r="I166" s="125">
        <v>363</v>
      </c>
      <c r="J166" s="116"/>
      <c r="K166" s="116">
        <v>19.423038</v>
      </c>
      <c r="L166" s="116">
        <v>82.108662</v>
      </c>
      <c r="M166" s="90">
        <v>1</v>
      </c>
    </row>
    <row r="167" spans="2:13" ht="15">
      <c r="B167" s="121">
        <v>98</v>
      </c>
      <c r="C167" s="122" t="s">
        <v>718</v>
      </c>
      <c r="D167" s="122" t="s">
        <v>618</v>
      </c>
      <c r="E167" s="121">
        <v>1</v>
      </c>
      <c r="F167" s="134" t="s">
        <v>840</v>
      </c>
      <c r="G167" s="123">
        <v>0.124</v>
      </c>
      <c r="H167" s="123">
        <v>0.124</v>
      </c>
      <c r="I167" s="125">
        <v>65</v>
      </c>
      <c r="J167" s="116"/>
      <c r="K167" s="116">
        <v>19.4191</v>
      </c>
      <c r="L167" s="116">
        <v>82.090975</v>
      </c>
      <c r="M167" s="90">
        <v>1</v>
      </c>
    </row>
    <row r="168" spans="2:13" ht="15">
      <c r="B168" s="121">
        <v>99</v>
      </c>
      <c r="C168" s="122" t="s">
        <v>719</v>
      </c>
      <c r="D168" s="122" t="s">
        <v>618</v>
      </c>
      <c r="E168" s="121">
        <v>1</v>
      </c>
      <c r="F168" s="134" t="s">
        <v>841</v>
      </c>
      <c r="G168" s="123">
        <v>0.699</v>
      </c>
      <c r="H168" s="123">
        <v>0.699</v>
      </c>
      <c r="I168" s="125">
        <v>368</v>
      </c>
      <c r="J168" s="116"/>
      <c r="K168" s="116">
        <v>19.406687</v>
      </c>
      <c r="L168" s="116">
        <v>82.080137</v>
      </c>
      <c r="M168" s="90">
        <v>1</v>
      </c>
    </row>
    <row r="169" spans="2:13" ht="15">
      <c r="B169" s="121">
        <v>100</v>
      </c>
      <c r="C169" s="122" t="s">
        <v>640</v>
      </c>
      <c r="D169" s="122" t="s">
        <v>618</v>
      </c>
      <c r="E169" s="121">
        <v>1</v>
      </c>
      <c r="F169" s="134" t="s">
        <v>842</v>
      </c>
      <c r="G169" s="123">
        <v>0.083</v>
      </c>
      <c r="H169" s="123">
        <v>0.083</v>
      </c>
      <c r="I169" s="125">
        <v>44</v>
      </c>
      <c r="J169" s="116"/>
      <c r="K169" s="116">
        <v>19.41387</v>
      </c>
      <c r="L169" s="116">
        <v>82.104197</v>
      </c>
      <c r="M169" s="90">
        <v>1</v>
      </c>
    </row>
    <row r="170" spans="2:13" ht="15">
      <c r="B170" s="121">
        <v>101</v>
      </c>
      <c r="C170" s="122" t="s">
        <v>720</v>
      </c>
      <c r="D170" s="122" t="s">
        <v>618</v>
      </c>
      <c r="E170" s="121">
        <v>1</v>
      </c>
      <c r="F170" s="134" t="s">
        <v>843</v>
      </c>
      <c r="G170" s="123">
        <v>0.746</v>
      </c>
      <c r="H170" s="123">
        <v>0.746</v>
      </c>
      <c r="I170" s="125">
        <v>393</v>
      </c>
      <c r="J170" s="116"/>
      <c r="K170" s="116">
        <v>19.421667</v>
      </c>
      <c r="L170" s="116">
        <v>82.105198</v>
      </c>
      <c r="M170" s="90">
        <v>1</v>
      </c>
    </row>
    <row r="171" spans="2:13" ht="15">
      <c r="B171" s="121">
        <v>102</v>
      </c>
      <c r="C171" s="122" t="s">
        <v>721</v>
      </c>
      <c r="D171" s="122" t="s">
        <v>618</v>
      </c>
      <c r="E171" s="121">
        <v>1</v>
      </c>
      <c r="F171" s="134" t="s">
        <v>844</v>
      </c>
      <c r="G171" s="123">
        <v>0.738</v>
      </c>
      <c r="H171" s="123">
        <v>0.738</v>
      </c>
      <c r="I171" s="125">
        <v>388</v>
      </c>
      <c r="J171" s="116"/>
      <c r="K171" s="128">
        <v>19.410755</v>
      </c>
      <c r="L171" s="128">
        <v>82.098663</v>
      </c>
      <c r="M171" s="90">
        <v>1</v>
      </c>
    </row>
    <row r="172" spans="2:13" ht="15">
      <c r="B172" s="121">
        <v>103</v>
      </c>
      <c r="C172" s="122" t="s">
        <v>722</v>
      </c>
      <c r="D172" s="122" t="s">
        <v>609</v>
      </c>
      <c r="E172" s="121">
        <v>1</v>
      </c>
      <c r="F172" s="134" t="s">
        <v>611</v>
      </c>
      <c r="G172" s="123">
        <v>2.5</v>
      </c>
      <c r="H172" s="122">
        <v>1.2</v>
      </c>
      <c r="I172" s="125">
        <v>632</v>
      </c>
      <c r="J172" s="116"/>
      <c r="K172" s="132">
        <v>19.417108</v>
      </c>
      <c r="L172" s="132">
        <v>82.091462</v>
      </c>
      <c r="M172" s="90">
        <v>1</v>
      </c>
    </row>
    <row r="173" spans="2:13" ht="15">
      <c r="B173" s="121">
        <v>104</v>
      </c>
      <c r="C173" s="122" t="s">
        <v>723</v>
      </c>
      <c r="D173" s="122" t="s">
        <v>609</v>
      </c>
      <c r="E173" s="121">
        <v>1</v>
      </c>
      <c r="F173" s="134" t="s">
        <v>611</v>
      </c>
      <c r="G173" s="123">
        <v>2.5</v>
      </c>
      <c r="H173" s="122">
        <v>1.2</v>
      </c>
      <c r="I173" s="125">
        <v>632</v>
      </c>
      <c r="J173" s="116"/>
      <c r="K173" s="132">
        <v>19.42248</v>
      </c>
      <c r="L173" s="132">
        <v>19.100875</v>
      </c>
      <c r="M173" s="90">
        <v>1</v>
      </c>
    </row>
    <row r="174" spans="2:13" ht="13.5" customHeight="1">
      <c r="B174" s="121">
        <v>105</v>
      </c>
      <c r="C174" s="122" t="s">
        <v>724</v>
      </c>
      <c r="D174" s="122" t="s">
        <v>609</v>
      </c>
      <c r="E174" s="121">
        <v>1</v>
      </c>
      <c r="F174" s="134" t="s">
        <v>611</v>
      </c>
      <c r="G174" s="123">
        <v>2.5</v>
      </c>
      <c r="H174" s="122">
        <v>1.2</v>
      </c>
      <c r="I174" s="125">
        <v>632</v>
      </c>
      <c r="J174" s="116"/>
      <c r="K174" s="132">
        <v>19.411873</v>
      </c>
      <c r="L174" s="132">
        <v>82.096753</v>
      </c>
      <c r="M174" s="90">
        <v>1</v>
      </c>
    </row>
    <row r="175" spans="2:13" ht="15">
      <c r="B175" s="121">
        <v>106</v>
      </c>
      <c r="C175" s="122" t="s">
        <v>725</v>
      </c>
      <c r="D175" s="122" t="s">
        <v>616</v>
      </c>
      <c r="E175" s="121">
        <v>1</v>
      </c>
      <c r="F175" s="134"/>
      <c r="G175" s="123">
        <v>1.257</v>
      </c>
      <c r="H175" s="122">
        <v>0.99</v>
      </c>
      <c r="I175" s="125">
        <v>521</v>
      </c>
      <c r="J175" s="116"/>
      <c r="K175" s="116">
        <v>19.410705</v>
      </c>
      <c r="L175" s="116">
        <v>82.100478</v>
      </c>
      <c r="M175" s="90">
        <v>1</v>
      </c>
    </row>
    <row r="176" spans="2:13" ht="15">
      <c r="B176" s="121">
        <v>107</v>
      </c>
      <c r="C176" s="122" t="s">
        <v>726</v>
      </c>
      <c r="D176" s="122" t="s">
        <v>616</v>
      </c>
      <c r="E176" s="121">
        <v>1</v>
      </c>
      <c r="F176" s="134"/>
      <c r="G176" s="123">
        <v>0.267</v>
      </c>
      <c r="H176" s="122">
        <v>0.21</v>
      </c>
      <c r="I176" s="125">
        <v>111</v>
      </c>
      <c r="J176" s="116"/>
      <c r="K176" s="128">
        <v>19.415142</v>
      </c>
      <c r="L176" s="128">
        <v>82.098935</v>
      </c>
      <c r="M176" s="90">
        <v>1</v>
      </c>
    </row>
    <row r="177" spans="2:13" ht="15">
      <c r="B177" s="121">
        <v>108</v>
      </c>
      <c r="C177" s="122" t="s">
        <v>685</v>
      </c>
      <c r="D177" s="122" t="s">
        <v>616</v>
      </c>
      <c r="E177" s="121">
        <v>1</v>
      </c>
      <c r="F177" s="134"/>
      <c r="G177" s="123">
        <v>0.635</v>
      </c>
      <c r="H177" s="122">
        <v>0.5</v>
      </c>
      <c r="I177" s="125">
        <v>263</v>
      </c>
      <c r="J177" s="116"/>
      <c r="K177" s="116">
        <v>19.41134</v>
      </c>
      <c r="L177" s="116">
        <v>82.100168</v>
      </c>
      <c r="M177" s="90">
        <v>1</v>
      </c>
    </row>
    <row r="178" spans="2:13" ht="15">
      <c r="B178" s="121">
        <v>109</v>
      </c>
      <c r="C178" s="122" t="s">
        <v>727</v>
      </c>
      <c r="D178" s="122" t="s">
        <v>616</v>
      </c>
      <c r="E178" s="121">
        <v>1</v>
      </c>
      <c r="F178" s="134"/>
      <c r="G178" s="123">
        <v>0.178</v>
      </c>
      <c r="H178" s="122">
        <v>0.14</v>
      </c>
      <c r="I178" s="125">
        <v>74</v>
      </c>
      <c r="J178" s="116"/>
      <c r="K178" s="128">
        <v>19.415142</v>
      </c>
      <c r="L178" s="128">
        <v>82.098935</v>
      </c>
      <c r="M178" s="90">
        <v>1</v>
      </c>
    </row>
    <row r="179" spans="2:13" ht="15">
      <c r="B179" s="121">
        <v>110</v>
      </c>
      <c r="C179" s="122" t="s">
        <v>674</v>
      </c>
      <c r="D179" s="122" t="s">
        <v>616</v>
      </c>
      <c r="E179" s="121">
        <v>1</v>
      </c>
      <c r="F179" s="134"/>
      <c r="G179" s="123">
        <v>0.292</v>
      </c>
      <c r="H179" s="122">
        <v>0.23</v>
      </c>
      <c r="I179" s="125">
        <v>121</v>
      </c>
      <c r="J179" s="116"/>
      <c r="K179" s="128">
        <v>19.43381</v>
      </c>
      <c r="L179" s="128">
        <v>82.104952</v>
      </c>
      <c r="M179" s="90">
        <v>1</v>
      </c>
    </row>
    <row r="180" spans="2:13" ht="15">
      <c r="B180" s="121">
        <v>111</v>
      </c>
      <c r="C180" s="122" t="s">
        <v>728</v>
      </c>
      <c r="D180" s="122" t="s">
        <v>616</v>
      </c>
      <c r="E180" s="121">
        <v>1</v>
      </c>
      <c r="F180" s="134"/>
      <c r="G180" s="123">
        <v>0.165</v>
      </c>
      <c r="H180" s="122">
        <v>0.13</v>
      </c>
      <c r="I180" s="125">
        <v>68</v>
      </c>
      <c r="J180" s="116"/>
      <c r="K180" s="128">
        <v>19.434853</v>
      </c>
      <c r="L180" s="128">
        <v>82.104577</v>
      </c>
      <c r="M180" s="90">
        <v>1</v>
      </c>
    </row>
    <row r="181" spans="2:13" ht="15">
      <c r="B181" s="121">
        <v>112</v>
      </c>
      <c r="C181" s="122" t="s">
        <v>729</v>
      </c>
      <c r="D181" s="122" t="s">
        <v>616</v>
      </c>
      <c r="E181" s="121">
        <v>1</v>
      </c>
      <c r="F181" s="134"/>
      <c r="G181" s="123">
        <v>0.241</v>
      </c>
      <c r="H181" s="122">
        <v>0.19</v>
      </c>
      <c r="I181" s="125">
        <v>100</v>
      </c>
      <c r="J181" s="116"/>
      <c r="K181" s="128">
        <v>19.434223</v>
      </c>
      <c r="L181" s="128">
        <v>82.104572</v>
      </c>
      <c r="M181" s="90">
        <v>1</v>
      </c>
    </row>
    <row r="182" spans="2:13" ht="15">
      <c r="B182" s="121">
        <v>113</v>
      </c>
      <c r="C182" s="122" t="s">
        <v>730</v>
      </c>
      <c r="D182" s="122" t="s">
        <v>616</v>
      </c>
      <c r="E182" s="121">
        <v>1</v>
      </c>
      <c r="F182" s="134"/>
      <c r="G182" s="123">
        <v>0.394</v>
      </c>
      <c r="H182" s="122">
        <v>0.31</v>
      </c>
      <c r="I182" s="125">
        <v>163</v>
      </c>
      <c r="J182" s="116"/>
      <c r="K182" s="128">
        <v>19.434265</v>
      </c>
      <c r="L182" s="128">
        <v>82.104528</v>
      </c>
      <c r="M182" s="90">
        <v>1</v>
      </c>
    </row>
    <row r="183" spans="2:13" ht="15">
      <c r="B183" s="121">
        <v>114</v>
      </c>
      <c r="C183" s="122" t="s">
        <v>731</v>
      </c>
      <c r="D183" s="122" t="s">
        <v>616</v>
      </c>
      <c r="E183" s="121">
        <v>1</v>
      </c>
      <c r="F183" s="134"/>
      <c r="G183" s="123">
        <v>0.279</v>
      </c>
      <c r="H183" s="122">
        <v>0.22</v>
      </c>
      <c r="I183" s="125">
        <v>116</v>
      </c>
      <c r="J183" s="116"/>
      <c r="K183" s="128">
        <v>19.434193</v>
      </c>
      <c r="L183" s="128">
        <v>82.10541</v>
      </c>
      <c r="M183" s="90">
        <v>1</v>
      </c>
    </row>
    <row r="184" spans="2:13" ht="15">
      <c r="B184" s="121">
        <v>115</v>
      </c>
      <c r="C184" s="122" t="s">
        <v>732</v>
      </c>
      <c r="D184" s="122" t="s">
        <v>616</v>
      </c>
      <c r="E184" s="121">
        <v>1</v>
      </c>
      <c r="F184" s="134"/>
      <c r="G184" s="123">
        <v>0.216</v>
      </c>
      <c r="H184" s="122">
        <v>0.17</v>
      </c>
      <c r="I184" s="125">
        <v>89</v>
      </c>
      <c r="J184" s="116"/>
      <c r="K184" s="128">
        <v>19.434863</v>
      </c>
      <c r="L184" s="128">
        <v>82.105572</v>
      </c>
      <c r="M184" s="90">
        <v>1</v>
      </c>
    </row>
    <row r="185" spans="2:13" ht="15">
      <c r="B185" s="121">
        <v>116</v>
      </c>
      <c r="C185" s="122" t="s">
        <v>733</v>
      </c>
      <c r="D185" s="122" t="s">
        <v>616</v>
      </c>
      <c r="E185" s="121">
        <v>1</v>
      </c>
      <c r="F185" s="134"/>
      <c r="G185" s="123">
        <v>0.368</v>
      </c>
      <c r="H185" s="122">
        <v>0.29</v>
      </c>
      <c r="I185" s="125">
        <v>153</v>
      </c>
      <c r="J185" s="116"/>
      <c r="K185" s="128">
        <v>19.43526</v>
      </c>
      <c r="L185" s="128">
        <v>82.106068</v>
      </c>
      <c r="M185" s="90">
        <v>1</v>
      </c>
    </row>
    <row r="186" spans="2:13" ht="15">
      <c r="B186" s="121">
        <v>117</v>
      </c>
      <c r="C186" s="122" t="s">
        <v>734</v>
      </c>
      <c r="D186" s="122" t="s">
        <v>759</v>
      </c>
      <c r="E186" s="121">
        <v>1</v>
      </c>
      <c r="F186" s="134" t="s">
        <v>780</v>
      </c>
      <c r="G186" s="123">
        <v>0.51</v>
      </c>
      <c r="H186" s="123">
        <v>0.1</v>
      </c>
      <c r="I186" s="125">
        <v>53</v>
      </c>
      <c r="J186" s="116"/>
      <c r="K186" s="128">
        <v>19.419177</v>
      </c>
      <c r="L186" s="128">
        <v>82.095717</v>
      </c>
      <c r="M186" s="90">
        <v>1</v>
      </c>
    </row>
    <row r="187" spans="2:13" ht="15">
      <c r="B187" s="121">
        <v>118</v>
      </c>
      <c r="C187" s="122" t="s">
        <v>735</v>
      </c>
      <c r="D187" s="122" t="s">
        <v>759</v>
      </c>
      <c r="E187" s="121">
        <v>1</v>
      </c>
      <c r="F187" s="134" t="s">
        <v>780</v>
      </c>
      <c r="G187" s="123">
        <v>0.51</v>
      </c>
      <c r="H187" s="123">
        <v>0.1</v>
      </c>
      <c r="I187" s="125">
        <v>53</v>
      </c>
      <c r="J187" s="116"/>
      <c r="K187" s="128">
        <v>19.415475</v>
      </c>
      <c r="L187" s="128">
        <v>82.095557</v>
      </c>
      <c r="M187" s="90">
        <v>1</v>
      </c>
    </row>
    <row r="188" spans="2:13" ht="15">
      <c r="B188" s="121">
        <v>119</v>
      </c>
      <c r="C188" s="122" t="s">
        <v>736</v>
      </c>
      <c r="D188" s="122" t="s">
        <v>759</v>
      </c>
      <c r="E188" s="121">
        <v>1</v>
      </c>
      <c r="F188" s="134" t="s">
        <v>780</v>
      </c>
      <c r="G188" s="123">
        <v>0.51</v>
      </c>
      <c r="H188" s="123">
        <v>0.1</v>
      </c>
      <c r="I188" s="125">
        <v>53</v>
      </c>
      <c r="J188" s="116"/>
      <c r="K188" s="128">
        <v>19.41918</v>
      </c>
      <c r="L188" s="128">
        <v>82.095942</v>
      </c>
      <c r="M188" s="90">
        <v>1</v>
      </c>
    </row>
    <row r="189" spans="2:13" ht="15">
      <c r="B189" s="121">
        <v>120</v>
      </c>
      <c r="C189" s="122" t="s">
        <v>737</v>
      </c>
      <c r="D189" s="122" t="s">
        <v>759</v>
      </c>
      <c r="E189" s="121">
        <v>1</v>
      </c>
      <c r="F189" s="134" t="s">
        <v>780</v>
      </c>
      <c r="G189" s="123">
        <v>0.51</v>
      </c>
      <c r="H189" s="123">
        <v>0.1</v>
      </c>
      <c r="I189" s="125">
        <v>53</v>
      </c>
      <c r="J189" s="116"/>
      <c r="K189" s="128">
        <v>19.41894</v>
      </c>
      <c r="L189" s="128">
        <v>82.096363</v>
      </c>
      <c r="M189" s="90">
        <v>1</v>
      </c>
    </row>
    <row r="190" spans="2:13" ht="15">
      <c r="B190" s="121">
        <v>121</v>
      </c>
      <c r="C190" s="122" t="s">
        <v>738</v>
      </c>
      <c r="D190" s="122" t="s">
        <v>759</v>
      </c>
      <c r="E190" s="121">
        <v>1</v>
      </c>
      <c r="F190" s="134" t="s">
        <v>780</v>
      </c>
      <c r="G190" s="123">
        <v>0.51</v>
      </c>
      <c r="H190" s="123">
        <v>0.1</v>
      </c>
      <c r="I190" s="125">
        <v>53</v>
      </c>
      <c r="J190" s="116"/>
      <c r="K190" s="128">
        <v>19.430712</v>
      </c>
      <c r="L190" s="128">
        <v>82.103122</v>
      </c>
      <c r="M190" s="90">
        <v>1</v>
      </c>
    </row>
    <row r="191" spans="2:13" ht="15">
      <c r="B191" s="121">
        <v>122</v>
      </c>
      <c r="C191" s="122" t="s">
        <v>739</v>
      </c>
      <c r="D191" s="122" t="s">
        <v>759</v>
      </c>
      <c r="E191" s="121">
        <v>1</v>
      </c>
      <c r="F191" s="134" t="s">
        <v>780</v>
      </c>
      <c r="G191" s="123">
        <v>0.51</v>
      </c>
      <c r="H191" s="123">
        <v>0.1</v>
      </c>
      <c r="I191" s="125">
        <v>53</v>
      </c>
      <c r="J191" s="116"/>
      <c r="K191" s="128">
        <v>19.412343</v>
      </c>
      <c r="L191" s="128">
        <v>82.090058</v>
      </c>
      <c r="M191" s="90">
        <v>1</v>
      </c>
    </row>
    <row r="192" spans="2:13" ht="15">
      <c r="B192" s="121">
        <v>123</v>
      </c>
      <c r="C192" s="122" t="s">
        <v>740</v>
      </c>
      <c r="D192" s="122" t="s">
        <v>760</v>
      </c>
      <c r="E192" s="121">
        <v>1</v>
      </c>
      <c r="F192" s="136" t="s">
        <v>845</v>
      </c>
      <c r="G192" s="123">
        <v>0.06</v>
      </c>
      <c r="H192" s="123">
        <v>0.018</v>
      </c>
      <c r="I192" s="127">
        <v>9</v>
      </c>
      <c r="J192" s="116"/>
      <c r="K192" s="133">
        <v>19.429351</v>
      </c>
      <c r="L192" s="133">
        <v>82.104677</v>
      </c>
      <c r="M192" s="90">
        <v>1</v>
      </c>
    </row>
    <row r="193" spans="2:13" ht="15">
      <c r="B193" s="121">
        <v>124</v>
      </c>
      <c r="C193" s="122" t="s">
        <v>740</v>
      </c>
      <c r="D193" s="122" t="s">
        <v>760</v>
      </c>
      <c r="E193" s="121">
        <v>1</v>
      </c>
      <c r="F193" s="136" t="s">
        <v>845</v>
      </c>
      <c r="G193" s="123">
        <v>0.06</v>
      </c>
      <c r="H193" s="123">
        <v>0.018</v>
      </c>
      <c r="I193" s="125">
        <v>9</v>
      </c>
      <c r="J193" s="119"/>
      <c r="K193" s="116">
        <v>19.427196</v>
      </c>
      <c r="L193" s="116">
        <v>82.100415</v>
      </c>
      <c r="M193" s="90">
        <v>1</v>
      </c>
    </row>
    <row r="194" spans="2:13" ht="15">
      <c r="B194" s="121">
        <v>125</v>
      </c>
      <c r="C194" s="122" t="s">
        <v>740</v>
      </c>
      <c r="D194" s="122" t="s">
        <v>760</v>
      </c>
      <c r="E194" s="121">
        <v>1</v>
      </c>
      <c r="F194" s="136" t="s">
        <v>845</v>
      </c>
      <c r="G194" s="123">
        <v>0.06</v>
      </c>
      <c r="H194" s="123">
        <v>0.018</v>
      </c>
      <c r="I194" s="125">
        <v>9</v>
      </c>
      <c r="J194" s="120"/>
      <c r="K194" s="116">
        <v>19.430452</v>
      </c>
      <c r="L194" s="116">
        <v>82.102394</v>
      </c>
      <c r="M194" s="90">
        <v>1</v>
      </c>
    </row>
    <row r="195" spans="2:13" ht="15">
      <c r="B195" s="121">
        <v>126</v>
      </c>
      <c r="C195" s="122" t="s">
        <v>740</v>
      </c>
      <c r="D195" s="122" t="s">
        <v>760</v>
      </c>
      <c r="E195" s="121">
        <v>1</v>
      </c>
      <c r="F195" s="136" t="s">
        <v>845</v>
      </c>
      <c r="G195" s="123">
        <v>0.06</v>
      </c>
      <c r="H195" s="123">
        <v>0.018</v>
      </c>
      <c r="I195" s="125">
        <v>9</v>
      </c>
      <c r="J195" s="120"/>
      <c r="K195" s="116">
        <v>19.431071</v>
      </c>
      <c r="L195" s="116">
        <v>82.104004</v>
      </c>
      <c r="M195" s="90">
        <v>1</v>
      </c>
    </row>
    <row r="196" spans="2:13" ht="15">
      <c r="B196" s="121">
        <v>127</v>
      </c>
      <c r="C196" s="122" t="s">
        <v>740</v>
      </c>
      <c r="D196" s="122" t="s">
        <v>760</v>
      </c>
      <c r="E196" s="121">
        <v>1</v>
      </c>
      <c r="F196" s="136" t="s">
        <v>845</v>
      </c>
      <c r="G196" s="123">
        <v>0.06</v>
      </c>
      <c r="H196" s="123">
        <v>0.018</v>
      </c>
      <c r="I196" s="125">
        <v>9</v>
      </c>
      <c r="J196" s="120"/>
      <c r="K196" s="116">
        <v>19.429394</v>
      </c>
      <c r="L196" s="116">
        <v>82.10216</v>
      </c>
      <c r="M196" s="90">
        <v>1</v>
      </c>
    </row>
    <row r="197" spans="2:13" ht="15">
      <c r="B197" s="121">
        <v>128</v>
      </c>
      <c r="C197" s="122" t="s">
        <v>740</v>
      </c>
      <c r="D197" s="122" t="s">
        <v>760</v>
      </c>
      <c r="E197" s="121">
        <v>1</v>
      </c>
      <c r="F197" s="136" t="s">
        <v>845</v>
      </c>
      <c r="G197" s="123">
        <v>0.06</v>
      </c>
      <c r="H197" s="123">
        <v>0.018</v>
      </c>
      <c r="I197" s="125">
        <v>9</v>
      </c>
      <c r="J197" s="120"/>
      <c r="K197" s="116">
        <v>19.429188</v>
      </c>
      <c r="L197" s="116">
        <v>82.100309</v>
      </c>
      <c r="M197" s="90">
        <v>1</v>
      </c>
    </row>
    <row r="198" spans="2:13" ht="15">
      <c r="B198" s="121">
        <v>129</v>
      </c>
      <c r="C198" s="122" t="s">
        <v>740</v>
      </c>
      <c r="D198" s="122" t="s">
        <v>760</v>
      </c>
      <c r="E198" s="121">
        <v>1</v>
      </c>
      <c r="F198" s="136" t="s">
        <v>845</v>
      </c>
      <c r="G198" s="123">
        <v>0.06</v>
      </c>
      <c r="H198" s="123">
        <v>0.018</v>
      </c>
      <c r="I198" s="125">
        <v>9</v>
      </c>
      <c r="J198" s="120"/>
      <c r="K198" s="116">
        <v>19.428487</v>
      </c>
      <c r="L198" s="116">
        <v>82.099268</v>
      </c>
      <c r="M198" s="90">
        <v>1</v>
      </c>
    </row>
    <row r="199" spans="2:13" ht="15">
      <c r="B199" s="121">
        <v>130</v>
      </c>
      <c r="C199" s="122" t="s">
        <v>741</v>
      </c>
      <c r="D199" s="122" t="s">
        <v>760</v>
      </c>
      <c r="E199" s="121">
        <v>1</v>
      </c>
      <c r="F199" s="136" t="s">
        <v>845</v>
      </c>
      <c r="G199" s="123">
        <v>0.06</v>
      </c>
      <c r="H199" s="123">
        <v>0.018</v>
      </c>
      <c r="I199" s="125">
        <v>9</v>
      </c>
      <c r="J199" s="120"/>
      <c r="K199" s="116">
        <v>19.416325</v>
      </c>
      <c r="L199" s="116">
        <v>82.09955</v>
      </c>
      <c r="M199" s="90">
        <v>1</v>
      </c>
    </row>
    <row r="200" spans="2:13" ht="15">
      <c r="B200" s="121">
        <v>131</v>
      </c>
      <c r="C200" s="122" t="s">
        <v>741</v>
      </c>
      <c r="D200" s="122" t="s">
        <v>760</v>
      </c>
      <c r="E200" s="121">
        <v>1</v>
      </c>
      <c r="F200" s="136" t="s">
        <v>845</v>
      </c>
      <c r="G200" s="123">
        <v>0.06</v>
      </c>
      <c r="H200" s="123">
        <v>0.018</v>
      </c>
      <c r="I200" s="125">
        <v>9</v>
      </c>
      <c r="J200" s="120"/>
      <c r="K200" s="116">
        <v>19.417353</v>
      </c>
      <c r="L200" s="116">
        <v>82.99219</v>
      </c>
      <c r="M200" s="90">
        <v>1</v>
      </c>
    </row>
    <row r="201" spans="2:13" ht="15">
      <c r="B201" s="121">
        <v>132</v>
      </c>
      <c r="C201" s="122" t="s">
        <v>741</v>
      </c>
      <c r="D201" s="122" t="s">
        <v>760</v>
      </c>
      <c r="E201" s="121">
        <v>1</v>
      </c>
      <c r="F201" s="136" t="s">
        <v>845</v>
      </c>
      <c r="G201" s="123">
        <v>0.06</v>
      </c>
      <c r="H201" s="123">
        <v>0.018</v>
      </c>
      <c r="I201" s="125">
        <v>9</v>
      </c>
      <c r="J201" s="120"/>
      <c r="K201" s="116">
        <v>19.418796</v>
      </c>
      <c r="L201" s="116">
        <v>82.099082</v>
      </c>
      <c r="M201" s="90">
        <v>1</v>
      </c>
    </row>
    <row r="202" spans="2:13" ht="15">
      <c r="B202" s="121">
        <v>133</v>
      </c>
      <c r="C202" s="122" t="s">
        <v>742</v>
      </c>
      <c r="D202" s="122" t="s">
        <v>760</v>
      </c>
      <c r="E202" s="121">
        <v>1</v>
      </c>
      <c r="F202" s="136" t="s">
        <v>845</v>
      </c>
      <c r="G202" s="123">
        <v>0.06</v>
      </c>
      <c r="H202" s="123">
        <v>0.018</v>
      </c>
      <c r="I202" s="125">
        <v>9</v>
      </c>
      <c r="J202" s="120"/>
      <c r="K202" s="116">
        <v>19.415437</v>
      </c>
      <c r="L202" s="116">
        <v>82.093323</v>
      </c>
      <c r="M202" s="90">
        <v>1</v>
      </c>
    </row>
    <row r="203" spans="2:13" ht="15">
      <c r="B203" s="121">
        <v>134</v>
      </c>
      <c r="C203" s="122" t="s">
        <v>743</v>
      </c>
      <c r="D203" s="122" t="s">
        <v>760</v>
      </c>
      <c r="E203" s="121">
        <v>1</v>
      </c>
      <c r="F203" s="136" t="s">
        <v>845</v>
      </c>
      <c r="G203" s="123">
        <v>0.06</v>
      </c>
      <c r="H203" s="123">
        <v>0.018</v>
      </c>
      <c r="I203" s="125">
        <v>9</v>
      </c>
      <c r="J203" s="120"/>
      <c r="K203" s="116">
        <v>19.41172</v>
      </c>
      <c r="L203" s="116">
        <v>82.0865</v>
      </c>
      <c r="M203" s="90">
        <v>1</v>
      </c>
    </row>
    <row r="204" spans="2:13" ht="15">
      <c r="B204" s="121">
        <v>135</v>
      </c>
      <c r="C204" s="122" t="s">
        <v>744</v>
      </c>
      <c r="D204" s="122" t="s">
        <v>760</v>
      </c>
      <c r="E204" s="121">
        <v>1</v>
      </c>
      <c r="F204" s="136" t="s">
        <v>845</v>
      </c>
      <c r="G204" s="123">
        <v>0.06</v>
      </c>
      <c r="H204" s="123">
        <v>0.018</v>
      </c>
      <c r="I204" s="125">
        <v>9</v>
      </c>
      <c r="J204" s="120"/>
      <c r="K204" s="116">
        <v>19.417144</v>
      </c>
      <c r="L204" s="116">
        <v>82.097074</v>
      </c>
      <c r="M204" s="90">
        <v>1</v>
      </c>
    </row>
    <row r="205" spans="2:13" ht="15">
      <c r="B205" s="121">
        <v>136</v>
      </c>
      <c r="C205" s="122" t="s">
        <v>744</v>
      </c>
      <c r="D205" s="122" t="s">
        <v>760</v>
      </c>
      <c r="E205" s="121">
        <v>1</v>
      </c>
      <c r="F205" s="136" t="s">
        <v>845</v>
      </c>
      <c r="G205" s="123">
        <v>0.06</v>
      </c>
      <c r="H205" s="123">
        <v>0.018</v>
      </c>
      <c r="I205" s="125">
        <v>9</v>
      </c>
      <c r="J205" s="120"/>
      <c r="K205" s="116">
        <v>19.418825</v>
      </c>
      <c r="L205" s="116">
        <v>82.096274</v>
      </c>
      <c r="M205" s="90">
        <v>1</v>
      </c>
    </row>
    <row r="206" spans="2:13" ht="15">
      <c r="B206" s="121">
        <v>137</v>
      </c>
      <c r="C206" s="122" t="s">
        <v>744</v>
      </c>
      <c r="D206" s="122" t="s">
        <v>760</v>
      </c>
      <c r="E206" s="121">
        <v>1</v>
      </c>
      <c r="F206" s="136" t="s">
        <v>845</v>
      </c>
      <c r="G206" s="123">
        <v>0.06</v>
      </c>
      <c r="H206" s="123">
        <v>0.018</v>
      </c>
      <c r="I206" s="125">
        <v>9</v>
      </c>
      <c r="J206" s="120"/>
      <c r="K206" s="116">
        <v>19.417479</v>
      </c>
      <c r="L206" s="116">
        <v>82.098057</v>
      </c>
      <c r="M206" s="90">
        <v>1</v>
      </c>
    </row>
    <row r="207" spans="2:13" ht="15">
      <c r="B207" s="121">
        <v>138</v>
      </c>
      <c r="C207" s="122" t="s">
        <v>745</v>
      </c>
      <c r="D207" s="122" t="s">
        <v>760</v>
      </c>
      <c r="E207" s="42"/>
      <c r="F207" s="136" t="s">
        <v>845</v>
      </c>
      <c r="G207" s="123">
        <v>0.06</v>
      </c>
      <c r="H207" s="123">
        <v>0.018</v>
      </c>
      <c r="I207" s="125">
        <v>9</v>
      </c>
      <c r="J207" s="137"/>
      <c r="K207" s="116">
        <v>19.417333</v>
      </c>
      <c r="L207" s="116">
        <v>82.088448</v>
      </c>
      <c r="M207" s="90">
        <v>1</v>
      </c>
    </row>
    <row r="208" spans="2:13" ht="15">
      <c r="B208" s="121">
        <v>139</v>
      </c>
      <c r="C208" s="122" t="s">
        <v>746</v>
      </c>
      <c r="D208" s="122" t="s">
        <v>760</v>
      </c>
      <c r="E208" s="42"/>
      <c r="F208" s="136" t="s">
        <v>845</v>
      </c>
      <c r="G208" s="123">
        <v>0.06</v>
      </c>
      <c r="H208" s="123">
        <v>0.018</v>
      </c>
      <c r="I208" s="125">
        <v>9</v>
      </c>
      <c r="J208" s="137"/>
      <c r="K208" s="116">
        <v>19.403914</v>
      </c>
      <c r="L208" s="116">
        <v>82.08836431</v>
      </c>
      <c r="M208" s="90">
        <v>1</v>
      </c>
    </row>
    <row r="209" spans="2:13" ht="15">
      <c r="B209" s="121">
        <v>140</v>
      </c>
      <c r="C209" s="122" t="s">
        <v>617</v>
      </c>
      <c r="D209" s="122" t="s">
        <v>617</v>
      </c>
      <c r="E209" s="42"/>
      <c r="F209" s="134" t="s">
        <v>846</v>
      </c>
      <c r="G209" s="123">
        <v>0.13</v>
      </c>
      <c r="H209" s="123">
        <v>0.1</v>
      </c>
      <c r="I209" s="125">
        <v>53</v>
      </c>
      <c r="J209" s="137"/>
      <c r="K209" s="122"/>
      <c r="L209" s="122"/>
      <c r="M209" s="90">
        <v>1</v>
      </c>
    </row>
    <row r="210" spans="2:13" ht="15">
      <c r="B210" s="121">
        <v>141</v>
      </c>
      <c r="C210" s="122" t="s">
        <v>747</v>
      </c>
      <c r="D210" s="122" t="s">
        <v>610</v>
      </c>
      <c r="E210" s="42"/>
      <c r="F210" s="134" t="s">
        <v>134</v>
      </c>
      <c r="G210" s="123">
        <v>2.74</v>
      </c>
      <c r="H210" s="123">
        <v>2.74</v>
      </c>
      <c r="I210" s="125">
        <v>1443</v>
      </c>
      <c r="J210" s="137"/>
      <c r="K210" s="122"/>
      <c r="L210" s="122"/>
      <c r="M210" s="90">
        <v>1</v>
      </c>
    </row>
    <row r="211" spans="2:13" ht="15">
      <c r="B211" s="121">
        <v>142</v>
      </c>
      <c r="C211" s="122" t="s">
        <v>748</v>
      </c>
      <c r="D211" s="122" t="s">
        <v>610</v>
      </c>
      <c r="E211" s="42"/>
      <c r="F211" s="134" t="s">
        <v>134</v>
      </c>
      <c r="G211" s="123">
        <v>2.74</v>
      </c>
      <c r="H211" s="123">
        <v>2.74</v>
      </c>
      <c r="I211" s="125">
        <v>1443</v>
      </c>
      <c r="J211" s="137"/>
      <c r="K211" s="122"/>
      <c r="L211" s="122"/>
      <c r="M211" s="90">
        <v>1</v>
      </c>
    </row>
    <row r="212" spans="2:13" ht="15">
      <c r="B212" s="121">
        <v>143</v>
      </c>
      <c r="C212" s="122" t="s">
        <v>727</v>
      </c>
      <c r="D212" s="122" t="s">
        <v>610</v>
      </c>
      <c r="E212" s="42"/>
      <c r="F212" s="134" t="s">
        <v>134</v>
      </c>
      <c r="G212" s="123">
        <v>2.74</v>
      </c>
      <c r="H212" s="123">
        <v>2.74</v>
      </c>
      <c r="I212" s="125">
        <v>1443</v>
      </c>
      <c r="J212" s="137"/>
      <c r="K212" s="122"/>
      <c r="L212" s="122"/>
      <c r="M212" s="90">
        <v>1</v>
      </c>
    </row>
    <row r="213" spans="2:13" ht="15">
      <c r="B213" s="121">
        <v>144</v>
      </c>
      <c r="C213" s="122" t="s">
        <v>749</v>
      </c>
      <c r="D213" s="122" t="s">
        <v>610</v>
      </c>
      <c r="E213" s="42"/>
      <c r="F213" s="134" t="s">
        <v>134</v>
      </c>
      <c r="G213" s="123">
        <v>2.74</v>
      </c>
      <c r="H213" s="123">
        <v>2.74</v>
      </c>
      <c r="I213" s="125">
        <v>1443</v>
      </c>
      <c r="J213" s="137"/>
      <c r="K213" s="122"/>
      <c r="L213" s="122"/>
      <c r="M213" s="90">
        <v>1</v>
      </c>
    </row>
    <row r="214" spans="2:13" ht="15">
      <c r="B214" s="121">
        <v>145</v>
      </c>
      <c r="C214" s="122" t="s">
        <v>673</v>
      </c>
      <c r="D214" s="122" t="s">
        <v>609</v>
      </c>
      <c r="E214" s="42"/>
      <c r="F214" s="134" t="s">
        <v>611</v>
      </c>
      <c r="G214" s="123">
        <v>2.5</v>
      </c>
      <c r="H214" s="123">
        <v>1.2</v>
      </c>
      <c r="I214" s="125">
        <v>632</v>
      </c>
      <c r="J214" s="137"/>
      <c r="K214" s="122"/>
      <c r="L214" s="122"/>
      <c r="M214" s="90">
        <v>1</v>
      </c>
    </row>
    <row r="215" spans="2:13" ht="15">
      <c r="B215" s="121">
        <v>146</v>
      </c>
      <c r="C215" s="122" t="s">
        <v>750</v>
      </c>
      <c r="D215" s="122" t="s">
        <v>609</v>
      </c>
      <c r="E215" s="42"/>
      <c r="F215" s="134" t="s">
        <v>611</v>
      </c>
      <c r="G215" s="123">
        <v>2.5</v>
      </c>
      <c r="H215" s="123">
        <v>1.2</v>
      </c>
      <c r="I215" s="125">
        <v>632</v>
      </c>
      <c r="J215" s="137"/>
      <c r="K215" s="122"/>
      <c r="L215" s="122"/>
      <c r="M215" s="90">
        <v>1</v>
      </c>
    </row>
    <row r="216" spans="2:13" ht="15">
      <c r="B216" s="121">
        <v>147</v>
      </c>
      <c r="C216" s="122" t="s">
        <v>751</v>
      </c>
      <c r="D216" s="122" t="s">
        <v>751</v>
      </c>
      <c r="E216" s="42"/>
      <c r="F216" s="134" t="s">
        <v>847</v>
      </c>
      <c r="G216" s="123">
        <v>0.82</v>
      </c>
      <c r="H216" s="123">
        <v>8.205</v>
      </c>
      <c r="I216" s="125">
        <v>4318</v>
      </c>
      <c r="J216" s="137"/>
      <c r="K216" s="122"/>
      <c r="L216" s="122"/>
      <c r="M216" s="90">
        <v>1</v>
      </c>
    </row>
    <row r="217" spans="2:13" ht="15">
      <c r="B217" s="121">
        <v>148</v>
      </c>
      <c r="C217" s="122" t="s">
        <v>752</v>
      </c>
      <c r="D217" s="122" t="s">
        <v>618</v>
      </c>
      <c r="E217" s="42"/>
      <c r="F217" s="134" t="s">
        <v>848</v>
      </c>
      <c r="G217" s="123">
        <v>0.11</v>
      </c>
      <c r="H217" s="123">
        <v>0.11</v>
      </c>
      <c r="I217" s="125">
        <v>58</v>
      </c>
      <c r="J217" s="137"/>
      <c r="K217" s="122"/>
      <c r="L217" s="122"/>
      <c r="M217" s="90">
        <v>1</v>
      </c>
    </row>
    <row r="218" spans="2:13" ht="15">
      <c r="B218" s="121">
        <v>149</v>
      </c>
      <c r="C218" s="122" t="s">
        <v>676</v>
      </c>
      <c r="D218" s="122" t="s">
        <v>618</v>
      </c>
      <c r="E218" s="42"/>
      <c r="F218" s="134" t="s">
        <v>849</v>
      </c>
      <c r="G218" s="123">
        <v>0.159</v>
      </c>
      <c r="H218" s="123">
        <v>0.159</v>
      </c>
      <c r="I218" s="125">
        <v>84</v>
      </c>
      <c r="J218" s="137"/>
      <c r="K218" s="122"/>
      <c r="L218" s="122"/>
      <c r="M218" s="90">
        <v>1</v>
      </c>
    </row>
    <row r="219" spans="2:13" ht="15">
      <c r="B219" s="121">
        <v>150</v>
      </c>
      <c r="C219" s="122" t="s">
        <v>753</v>
      </c>
      <c r="D219" s="122" t="s">
        <v>618</v>
      </c>
      <c r="E219" s="42"/>
      <c r="F219" s="134" t="s">
        <v>613</v>
      </c>
      <c r="G219" s="123">
        <v>0.232</v>
      </c>
      <c r="H219" s="123">
        <v>0.232</v>
      </c>
      <c r="I219" s="125">
        <v>122</v>
      </c>
      <c r="J219" s="137"/>
      <c r="K219" s="122"/>
      <c r="L219" s="122"/>
      <c r="M219" s="90">
        <v>1</v>
      </c>
    </row>
    <row r="220" spans="2:13" ht="15">
      <c r="B220" s="121">
        <v>151</v>
      </c>
      <c r="C220" s="122" t="s">
        <v>754</v>
      </c>
      <c r="D220" s="122" t="s">
        <v>618</v>
      </c>
      <c r="E220" s="42"/>
      <c r="F220" s="134" t="s">
        <v>850</v>
      </c>
      <c r="G220" s="123">
        <v>0.137</v>
      </c>
      <c r="H220" s="123">
        <v>0.137</v>
      </c>
      <c r="I220" s="125">
        <v>72</v>
      </c>
      <c r="J220" s="137"/>
      <c r="K220" s="122"/>
      <c r="L220" s="122"/>
      <c r="M220" s="90">
        <v>1</v>
      </c>
    </row>
    <row r="221" spans="2:13" ht="15">
      <c r="B221" s="121">
        <v>152</v>
      </c>
      <c r="C221" s="122" t="s">
        <v>755</v>
      </c>
      <c r="D221" s="122" t="s">
        <v>618</v>
      </c>
      <c r="E221" s="42"/>
      <c r="F221" s="134" t="s">
        <v>851</v>
      </c>
      <c r="G221" s="123">
        <v>0.155</v>
      </c>
      <c r="H221" s="123">
        <v>0.155</v>
      </c>
      <c r="I221" s="125">
        <v>82</v>
      </c>
      <c r="J221" s="137"/>
      <c r="K221" s="122"/>
      <c r="L221" s="122"/>
      <c r="M221" s="90">
        <v>1</v>
      </c>
    </row>
    <row r="222" spans="2:13" ht="15">
      <c r="B222" s="121">
        <v>153</v>
      </c>
      <c r="C222" s="122" t="s">
        <v>727</v>
      </c>
      <c r="D222" s="122" t="s">
        <v>618</v>
      </c>
      <c r="E222" s="42"/>
      <c r="F222" s="134" t="s">
        <v>852</v>
      </c>
      <c r="G222" s="123">
        <v>0.109</v>
      </c>
      <c r="H222" s="123">
        <v>0.109</v>
      </c>
      <c r="I222" s="125">
        <v>57</v>
      </c>
      <c r="J222" s="137"/>
      <c r="K222" s="122"/>
      <c r="L222" s="122"/>
      <c r="M222" s="90">
        <v>1</v>
      </c>
    </row>
    <row r="223" spans="2:13" ht="15" thickBot="1">
      <c r="B223" s="121">
        <v>154</v>
      </c>
      <c r="C223" s="122" t="s">
        <v>756</v>
      </c>
      <c r="D223" s="122" t="s">
        <v>761</v>
      </c>
      <c r="E223" s="42"/>
      <c r="F223" s="138"/>
      <c r="G223" s="123">
        <v>0.96</v>
      </c>
      <c r="H223" s="123">
        <v>0.96</v>
      </c>
      <c r="I223" s="125">
        <v>505</v>
      </c>
      <c r="J223" s="137"/>
      <c r="K223" s="122"/>
      <c r="L223" s="122"/>
      <c r="M223" s="90">
        <v>1</v>
      </c>
    </row>
    <row r="224" spans="2:13" ht="15">
      <c r="B224" s="11"/>
      <c r="C224" s="110"/>
      <c r="D224" s="110"/>
      <c r="E224" s="42"/>
      <c r="F224" s="113"/>
      <c r="G224" s="53"/>
      <c r="H224" s="43"/>
      <c r="I224" s="46"/>
      <c r="J224" s="60"/>
      <c r="K224" s="111"/>
      <c r="L224" s="111"/>
      <c r="M224" s="42"/>
    </row>
    <row r="225" spans="2:13" ht="15">
      <c r="B225" s="11"/>
      <c r="C225" s="110"/>
      <c r="D225" s="110"/>
      <c r="E225" s="42"/>
      <c r="F225" s="113"/>
      <c r="G225" s="53"/>
      <c r="H225" s="43"/>
      <c r="I225" s="46"/>
      <c r="J225" s="60"/>
      <c r="K225" s="111"/>
      <c r="L225" s="111"/>
      <c r="M225" s="42"/>
    </row>
    <row r="226" spans="2:13" ht="15">
      <c r="B226" s="11"/>
      <c r="C226" s="110"/>
      <c r="D226" s="110"/>
      <c r="E226" s="42"/>
      <c r="F226" s="113"/>
      <c r="G226" s="53"/>
      <c r="H226" s="43"/>
      <c r="I226" s="46"/>
      <c r="J226" s="60"/>
      <c r="K226" s="111"/>
      <c r="L226" s="111"/>
      <c r="M226" s="42"/>
    </row>
    <row r="227" spans="2:13" ht="15">
      <c r="B227" s="11"/>
      <c r="C227" s="110"/>
      <c r="D227" s="110"/>
      <c r="E227" s="42"/>
      <c r="F227" s="113"/>
      <c r="G227" s="53"/>
      <c r="H227" s="43"/>
      <c r="I227" s="46"/>
      <c r="J227" s="60"/>
      <c r="K227" s="111"/>
      <c r="L227" s="111"/>
      <c r="M227" s="42"/>
    </row>
    <row r="228" spans="2:13" ht="15">
      <c r="B228" s="11"/>
      <c r="C228" s="110"/>
      <c r="D228" s="110"/>
      <c r="E228" s="42"/>
      <c r="F228" s="113"/>
      <c r="G228" s="53"/>
      <c r="H228" s="43"/>
      <c r="I228" s="46"/>
      <c r="J228" s="60"/>
      <c r="K228" s="111"/>
      <c r="L228" s="111"/>
      <c r="M228" s="42"/>
    </row>
    <row r="229" spans="2:13" ht="15">
      <c r="B229" s="11"/>
      <c r="C229" s="110"/>
      <c r="D229" s="110"/>
      <c r="E229" s="42"/>
      <c r="F229" s="113"/>
      <c r="G229" s="53"/>
      <c r="H229" s="43"/>
      <c r="I229" s="46"/>
      <c r="J229" s="60"/>
      <c r="K229" s="111"/>
      <c r="L229" s="111"/>
      <c r="M229" s="42"/>
    </row>
    <row r="230" spans="2:13" ht="15">
      <c r="B230" s="11"/>
      <c r="C230" s="110"/>
      <c r="D230" s="110"/>
      <c r="E230" s="42"/>
      <c r="F230" s="113"/>
      <c r="G230" s="53"/>
      <c r="H230" s="43"/>
      <c r="I230" s="46"/>
      <c r="J230" s="60"/>
      <c r="K230" s="111"/>
      <c r="L230" s="111"/>
      <c r="M230" s="42"/>
    </row>
    <row r="231" spans="2:13" ht="15">
      <c r="B231" s="11"/>
      <c r="C231" s="110"/>
      <c r="D231" s="110"/>
      <c r="E231" s="42"/>
      <c r="F231" s="113"/>
      <c r="G231" s="53"/>
      <c r="H231" s="43"/>
      <c r="I231" s="46"/>
      <c r="J231" s="60"/>
      <c r="K231" s="111"/>
      <c r="L231" s="111"/>
      <c r="M231" s="42"/>
    </row>
    <row r="232" spans="2:13" ht="15">
      <c r="B232" s="11"/>
      <c r="C232" s="110"/>
      <c r="D232" s="110"/>
      <c r="E232" s="42"/>
      <c r="F232" s="113"/>
      <c r="G232" s="53"/>
      <c r="H232" s="43"/>
      <c r="I232" s="46"/>
      <c r="J232" s="60"/>
      <c r="K232" s="111"/>
      <c r="L232" s="111"/>
      <c r="M232" s="42"/>
    </row>
    <row r="233" spans="2:13" ht="15">
      <c r="B233" s="11"/>
      <c r="C233" s="110"/>
      <c r="D233" s="110"/>
      <c r="E233" s="42"/>
      <c r="F233" s="113"/>
      <c r="G233" s="53"/>
      <c r="H233" s="43"/>
      <c r="I233" s="46"/>
      <c r="J233" s="60"/>
      <c r="K233" s="111"/>
      <c r="L233" s="111"/>
      <c r="M233" s="42"/>
    </row>
    <row r="234" spans="2:13" ht="15">
      <c r="B234" s="11"/>
      <c r="C234" s="110"/>
      <c r="D234" s="110"/>
      <c r="E234" s="42"/>
      <c r="F234" s="113"/>
      <c r="G234" s="53"/>
      <c r="H234" s="43"/>
      <c r="I234" s="46"/>
      <c r="J234" s="60"/>
      <c r="K234" s="111"/>
      <c r="L234" s="111"/>
      <c r="M234" s="42"/>
    </row>
    <row r="235" spans="2:13" ht="15">
      <c r="B235" s="11"/>
      <c r="C235" s="110"/>
      <c r="D235" s="110"/>
      <c r="E235" s="42"/>
      <c r="F235" s="113"/>
      <c r="G235" s="53"/>
      <c r="H235" s="43"/>
      <c r="I235" s="46"/>
      <c r="J235" s="60"/>
      <c r="K235" s="111"/>
      <c r="L235" s="111"/>
      <c r="M235" s="42"/>
    </row>
    <row r="236" spans="2:13" ht="15">
      <c r="B236" s="11"/>
      <c r="C236" s="110"/>
      <c r="D236" s="110"/>
      <c r="E236" s="42"/>
      <c r="F236" s="113"/>
      <c r="G236" s="53"/>
      <c r="H236" s="43"/>
      <c r="I236" s="46"/>
      <c r="J236" s="60"/>
      <c r="K236" s="111"/>
      <c r="L236" s="111"/>
      <c r="M236" s="42"/>
    </row>
    <row r="237" spans="2:13" ht="15">
      <c r="B237" s="11"/>
      <c r="C237" s="110"/>
      <c r="D237" s="110"/>
      <c r="E237" s="42"/>
      <c r="F237" s="113"/>
      <c r="G237" s="53"/>
      <c r="H237" s="43"/>
      <c r="I237" s="46"/>
      <c r="J237" s="60"/>
      <c r="K237" s="111"/>
      <c r="L237" s="111"/>
      <c r="M237" s="42"/>
    </row>
    <row r="238" spans="2:13" ht="15">
      <c r="B238" s="11"/>
      <c r="C238" s="110"/>
      <c r="D238" s="110"/>
      <c r="E238" s="42"/>
      <c r="F238" s="113"/>
      <c r="G238" s="53"/>
      <c r="H238" s="43"/>
      <c r="I238" s="46"/>
      <c r="J238" s="60"/>
      <c r="K238" s="111"/>
      <c r="L238" s="111"/>
      <c r="M238" s="42"/>
    </row>
    <row r="239" spans="2:13" ht="15">
      <c r="B239" s="11"/>
      <c r="C239" s="110"/>
      <c r="D239" s="110"/>
      <c r="E239" s="42"/>
      <c r="F239" s="113"/>
      <c r="G239" s="53"/>
      <c r="H239" s="43"/>
      <c r="I239" s="46"/>
      <c r="J239" s="60"/>
      <c r="K239" s="111"/>
      <c r="L239" s="111"/>
      <c r="M239" s="42"/>
    </row>
    <row r="240" spans="2:13" ht="15">
      <c r="B240" s="77"/>
      <c r="C240" s="110"/>
      <c r="D240" s="110"/>
      <c r="E240" s="81"/>
      <c r="F240" s="113"/>
      <c r="G240" s="83"/>
      <c r="H240" s="84"/>
      <c r="I240" s="85"/>
      <c r="J240" s="64"/>
      <c r="K240" s="111"/>
      <c r="L240" s="111"/>
      <c r="M240" s="86"/>
    </row>
    <row r="241" spans="2:13" ht="15">
      <c r="B241" s="11"/>
      <c r="C241" s="110"/>
      <c r="D241" s="110"/>
      <c r="E241" s="31"/>
      <c r="F241" s="113"/>
      <c r="G241" s="57"/>
      <c r="H241" s="32"/>
      <c r="I241" s="33"/>
      <c r="J241" s="64"/>
      <c r="K241" s="111"/>
      <c r="L241" s="111"/>
      <c r="M241" s="31"/>
    </row>
    <row r="242" spans="2:13" ht="15">
      <c r="B242" s="11"/>
      <c r="C242" s="110"/>
      <c r="D242" s="110"/>
      <c r="E242" s="31"/>
      <c r="F242" s="113"/>
      <c r="G242" s="57"/>
      <c r="H242" s="32"/>
      <c r="I242" s="33"/>
      <c r="J242" s="64"/>
      <c r="K242" s="111"/>
      <c r="L242" s="111"/>
      <c r="M242" s="31"/>
    </row>
    <row r="243" spans="2:13" ht="15">
      <c r="B243" s="11"/>
      <c r="C243" s="110"/>
      <c r="D243" s="110"/>
      <c r="E243" s="31"/>
      <c r="F243" s="113"/>
      <c r="G243" s="57"/>
      <c r="H243" s="32"/>
      <c r="I243" s="33"/>
      <c r="J243" s="64"/>
      <c r="K243" s="111"/>
      <c r="L243" s="111"/>
      <c r="M243" s="31"/>
    </row>
    <row r="244" spans="2:13" ht="15">
      <c r="B244" s="11"/>
      <c r="C244" s="110"/>
      <c r="D244" s="110"/>
      <c r="E244" s="31"/>
      <c r="F244" s="113"/>
      <c r="G244" s="57"/>
      <c r="H244" s="32"/>
      <c r="I244" s="33"/>
      <c r="J244" s="64"/>
      <c r="K244" s="111"/>
      <c r="L244" s="111"/>
      <c r="M244" s="31"/>
    </row>
    <row r="245" spans="2:13" ht="15">
      <c r="B245" s="11"/>
      <c r="C245" s="110"/>
      <c r="D245" s="110"/>
      <c r="E245" s="31"/>
      <c r="F245" s="113"/>
      <c r="G245" s="57"/>
      <c r="H245" s="32"/>
      <c r="I245" s="33"/>
      <c r="J245" s="64"/>
      <c r="K245" s="111"/>
      <c r="L245" s="111"/>
      <c r="M245" s="31"/>
    </row>
    <row r="246" spans="2:13" ht="15">
      <c r="B246" s="11"/>
      <c r="C246" s="110"/>
      <c r="D246" s="110"/>
      <c r="E246" s="31"/>
      <c r="F246" s="113"/>
      <c r="G246" s="57"/>
      <c r="H246" s="32"/>
      <c r="I246" s="33"/>
      <c r="J246" s="64"/>
      <c r="K246" s="111"/>
      <c r="L246" s="111"/>
      <c r="M246" s="31"/>
    </row>
    <row r="247" spans="2:13" ht="15">
      <c r="B247" s="11"/>
      <c r="C247" s="110"/>
      <c r="D247" s="110"/>
      <c r="E247" s="31"/>
      <c r="F247" s="113"/>
      <c r="G247" s="57"/>
      <c r="H247" s="32"/>
      <c r="I247" s="33"/>
      <c r="J247" s="64"/>
      <c r="K247" s="111"/>
      <c r="L247" s="111"/>
      <c r="M247" s="31"/>
    </row>
    <row r="248" spans="2:13" ht="15">
      <c r="B248" s="11"/>
      <c r="C248" s="110"/>
      <c r="D248" s="110"/>
      <c r="E248" s="31"/>
      <c r="F248" s="113"/>
      <c r="G248" s="57"/>
      <c r="H248" s="32"/>
      <c r="I248" s="33"/>
      <c r="J248" s="64"/>
      <c r="K248" s="111"/>
      <c r="L248" s="111"/>
      <c r="M248" s="31"/>
    </row>
    <row r="249" spans="2:13" ht="15">
      <c r="B249" s="11"/>
      <c r="C249" s="110"/>
      <c r="D249" s="110"/>
      <c r="E249" s="31"/>
      <c r="F249" s="113"/>
      <c r="G249" s="57"/>
      <c r="H249" s="32"/>
      <c r="I249" s="33"/>
      <c r="J249" s="64"/>
      <c r="K249" s="111"/>
      <c r="L249" s="111"/>
      <c r="M249" s="31"/>
    </row>
    <row r="250" spans="2:13" ht="15">
      <c r="B250" s="11"/>
      <c r="C250" s="110"/>
      <c r="D250" s="110"/>
      <c r="E250" s="31"/>
      <c r="F250" s="113"/>
      <c r="G250" s="57"/>
      <c r="H250" s="32"/>
      <c r="I250" s="33"/>
      <c r="J250" s="64"/>
      <c r="K250" s="111"/>
      <c r="L250" s="111"/>
      <c r="M250" s="31"/>
    </row>
    <row r="251" spans="2:13" ht="15">
      <c r="B251" s="11"/>
      <c r="C251" s="110"/>
      <c r="D251" s="110"/>
      <c r="E251" s="31"/>
      <c r="F251" s="113"/>
      <c r="G251" s="57"/>
      <c r="H251" s="32"/>
      <c r="I251" s="33"/>
      <c r="J251" s="64"/>
      <c r="K251" s="111"/>
      <c r="L251" s="111"/>
      <c r="M251" s="31"/>
    </row>
    <row r="252" spans="2:13" ht="15">
      <c r="B252" s="11"/>
      <c r="C252" s="110"/>
      <c r="D252" s="110"/>
      <c r="E252" s="31"/>
      <c r="F252" s="113"/>
      <c r="G252" s="57"/>
      <c r="H252" s="32"/>
      <c r="I252" s="33"/>
      <c r="J252" s="64"/>
      <c r="K252" s="111"/>
      <c r="L252" s="111"/>
      <c r="M252" s="31"/>
    </row>
    <row r="253" spans="2:13" ht="15">
      <c r="B253" s="11"/>
      <c r="C253" s="110"/>
      <c r="D253" s="110"/>
      <c r="E253" s="31"/>
      <c r="F253" s="113"/>
      <c r="G253" s="57"/>
      <c r="H253" s="32"/>
      <c r="I253" s="33"/>
      <c r="J253" s="64"/>
      <c r="K253" s="111"/>
      <c r="L253" s="111"/>
      <c r="M253" s="31"/>
    </row>
    <row r="254" spans="2:13" ht="15">
      <c r="B254" s="11"/>
      <c r="C254" s="110"/>
      <c r="D254" s="110"/>
      <c r="E254" s="31"/>
      <c r="F254" s="113"/>
      <c r="G254" s="57"/>
      <c r="H254" s="32"/>
      <c r="I254" s="33"/>
      <c r="J254" s="64"/>
      <c r="K254" s="111"/>
      <c r="L254" s="111"/>
      <c r="M254" s="31"/>
    </row>
    <row r="255" spans="2:13" ht="15">
      <c r="B255" s="11"/>
      <c r="C255" s="110"/>
      <c r="D255" s="110"/>
      <c r="E255" s="31"/>
      <c r="F255" s="113"/>
      <c r="G255" s="57"/>
      <c r="H255" s="32"/>
      <c r="I255" s="33"/>
      <c r="J255" s="64"/>
      <c r="K255" s="111"/>
      <c r="L255" s="111"/>
      <c r="M255" s="31"/>
    </row>
    <row r="256" spans="2:13" ht="15">
      <c r="B256" s="11"/>
      <c r="C256" s="110"/>
      <c r="D256" s="110"/>
      <c r="E256" s="31"/>
      <c r="F256" s="113"/>
      <c r="G256" s="57"/>
      <c r="H256" s="32"/>
      <c r="I256" s="33"/>
      <c r="J256" s="64"/>
      <c r="K256" s="111"/>
      <c r="L256" s="111"/>
      <c r="M256" s="31"/>
    </row>
    <row r="257" spans="2:13" ht="15">
      <c r="B257" s="11"/>
      <c r="C257" s="110"/>
      <c r="D257" s="110"/>
      <c r="E257" s="31"/>
      <c r="F257" s="113"/>
      <c r="G257" s="57"/>
      <c r="H257" s="32"/>
      <c r="I257" s="33"/>
      <c r="J257" s="64"/>
      <c r="K257" s="111"/>
      <c r="L257" s="111"/>
      <c r="M257" s="31"/>
    </row>
    <row r="258" spans="2:13" ht="15">
      <c r="B258" s="11"/>
      <c r="C258" s="110"/>
      <c r="D258" s="110"/>
      <c r="E258" s="31"/>
      <c r="F258" s="113"/>
      <c r="G258" s="57"/>
      <c r="H258" s="32"/>
      <c r="I258" s="33"/>
      <c r="J258" s="64"/>
      <c r="K258" s="111"/>
      <c r="L258" s="111"/>
      <c r="M258" s="31"/>
    </row>
    <row r="259" spans="2:13" ht="15">
      <c r="B259" s="11"/>
      <c r="C259" s="110"/>
      <c r="D259" s="110"/>
      <c r="E259" s="31"/>
      <c r="F259" s="113"/>
      <c r="G259" s="57"/>
      <c r="H259" s="32"/>
      <c r="I259" s="33"/>
      <c r="J259" s="64"/>
      <c r="K259" s="111"/>
      <c r="L259" s="111"/>
      <c r="M259" s="31"/>
    </row>
    <row r="260" spans="2:13" ht="15">
      <c r="B260" s="11"/>
      <c r="C260" s="110"/>
      <c r="D260" s="110"/>
      <c r="E260" s="31"/>
      <c r="F260" s="113"/>
      <c r="G260" s="57"/>
      <c r="H260" s="32"/>
      <c r="I260" s="33"/>
      <c r="J260" s="64"/>
      <c r="K260" s="111"/>
      <c r="L260" s="111"/>
      <c r="M260" s="31"/>
    </row>
    <row r="261" spans="2:13" ht="15">
      <c r="B261" s="11"/>
      <c r="C261" s="110"/>
      <c r="D261" s="110"/>
      <c r="E261" s="31"/>
      <c r="F261" s="113"/>
      <c r="G261" s="57"/>
      <c r="H261" s="32"/>
      <c r="I261" s="33"/>
      <c r="J261" s="64"/>
      <c r="K261" s="111"/>
      <c r="L261" s="111"/>
      <c r="M261" s="31"/>
    </row>
    <row r="262" spans="2:13" ht="15">
      <c r="B262" s="11"/>
      <c r="C262" s="110"/>
      <c r="D262" s="110"/>
      <c r="E262" s="31"/>
      <c r="F262" s="113"/>
      <c r="G262" s="57"/>
      <c r="H262" s="32"/>
      <c r="I262" s="33"/>
      <c r="J262" s="64"/>
      <c r="K262" s="111"/>
      <c r="L262" s="111"/>
      <c r="M262" s="31"/>
    </row>
    <row r="263" spans="2:13" ht="15" customHeight="1">
      <c r="B263" s="11"/>
      <c r="C263" s="110"/>
      <c r="D263" s="110"/>
      <c r="E263" s="31"/>
      <c r="F263" s="113"/>
      <c r="G263" s="57"/>
      <c r="H263" s="34"/>
      <c r="I263" s="35"/>
      <c r="J263" s="60"/>
      <c r="K263" s="111"/>
      <c r="L263" s="111"/>
      <c r="M263" s="31"/>
    </row>
    <row r="264" spans="2:13" ht="14.25" customHeight="1">
      <c r="B264" s="11"/>
      <c r="C264" s="110"/>
      <c r="D264" s="110"/>
      <c r="E264" s="31"/>
      <c r="F264" s="113"/>
      <c r="G264" s="57"/>
      <c r="H264" s="34"/>
      <c r="I264" s="35"/>
      <c r="J264" s="60"/>
      <c r="K264" s="111"/>
      <c r="L264" s="111"/>
      <c r="M264" s="31"/>
    </row>
    <row r="265" spans="2:13" ht="15" customHeight="1">
      <c r="B265" s="11"/>
      <c r="C265" s="110"/>
      <c r="D265" s="110"/>
      <c r="E265" s="31"/>
      <c r="F265" s="113"/>
      <c r="G265" s="57"/>
      <c r="H265" s="34"/>
      <c r="I265" s="35"/>
      <c r="J265" s="60"/>
      <c r="K265" s="111"/>
      <c r="L265" s="111"/>
      <c r="M265" s="31"/>
    </row>
    <row r="266" spans="2:13" ht="14.25" customHeight="1">
      <c r="B266" s="11"/>
      <c r="C266" s="110"/>
      <c r="D266" s="110"/>
      <c r="E266" s="31"/>
      <c r="F266" s="113"/>
      <c r="G266" s="57"/>
      <c r="H266" s="34"/>
      <c r="I266" s="35"/>
      <c r="J266" s="60"/>
      <c r="K266" s="111"/>
      <c r="L266" s="111"/>
      <c r="M266" s="31"/>
    </row>
    <row r="267" spans="2:13" ht="15" customHeight="1">
      <c r="B267" s="11"/>
      <c r="C267" s="110"/>
      <c r="D267" s="110"/>
      <c r="E267" s="31"/>
      <c r="F267" s="113"/>
      <c r="G267" s="57"/>
      <c r="H267" s="34"/>
      <c r="I267" s="35"/>
      <c r="J267" s="60"/>
      <c r="K267" s="111"/>
      <c r="L267" s="111"/>
      <c r="M267" s="31"/>
    </row>
    <row r="268" spans="2:13" ht="14.25" customHeight="1">
      <c r="B268" s="11"/>
      <c r="C268" s="110"/>
      <c r="D268" s="110"/>
      <c r="E268" s="31"/>
      <c r="F268" s="113"/>
      <c r="G268" s="57"/>
      <c r="H268" s="34"/>
      <c r="I268" s="35"/>
      <c r="J268" s="60"/>
      <c r="K268" s="111"/>
      <c r="L268" s="111"/>
      <c r="M268" s="31"/>
    </row>
    <row r="269" spans="2:13" ht="14.25" customHeight="1">
      <c r="B269" s="11"/>
      <c r="C269" s="110"/>
      <c r="D269" s="110"/>
      <c r="E269" s="31"/>
      <c r="F269" s="113"/>
      <c r="G269" s="57"/>
      <c r="H269" s="34"/>
      <c r="I269" s="35"/>
      <c r="J269" s="60"/>
      <c r="K269" s="111"/>
      <c r="L269" s="111"/>
      <c r="M269" s="31"/>
    </row>
    <row r="270" spans="2:13" ht="15" customHeight="1">
      <c r="B270" s="11"/>
      <c r="C270" s="110"/>
      <c r="D270" s="110"/>
      <c r="E270" s="31"/>
      <c r="F270" s="113"/>
      <c r="G270" s="57"/>
      <c r="H270" s="34"/>
      <c r="I270" s="35"/>
      <c r="J270" s="60"/>
      <c r="K270" s="111"/>
      <c r="L270" s="111"/>
      <c r="M270" s="31"/>
    </row>
    <row r="271" spans="2:13" ht="15">
      <c r="B271" s="11"/>
      <c r="C271" s="110"/>
      <c r="D271" s="110"/>
      <c r="E271" s="31"/>
      <c r="F271" s="113"/>
      <c r="G271" s="57"/>
      <c r="H271" s="34"/>
      <c r="I271" s="35"/>
      <c r="J271" s="60"/>
      <c r="K271" s="111"/>
      <c r="L271" s="111"/>
      <c r="M271" s="31"/>
    </row>
    <row r="272" spans="2:13" ht="15">
      <c r="B272" s="11"/>
      <c r="C272" s="110"/>
      <c r="D272" s="110"/>
      <c r="E272" s="31"/>
      <c r="F272" s="113"/>
      <c r="G272" s="57"/>
      <c r="H272" s="34"/>
      <c r="I272" s="35"/>
      <c r="J272" s="60"/>
      <c r="K272" s="111"/>
      <c r="L272" s="111"/>
      <c r="M272" s="31"/>
    </row>
    <row r="273" spans="2:13" ht="15">
      <c r="B273" s="11"/>
      <c r="C273" s="110"/>
      <c r="D273" s="110"/>
      <c r="E273" s="31"/>
      <c r="F273" s="113"/>
      <c r="G273" s="29"/>
      <c r="H273" s="34"/>
      <c r="I273" s="35"/>
      <c r="J273" s="60"/>
      <c r="K273" s="111"/>
      <c r="L273" s="111"/>
      <c r="M273" s="31"/>
    </row>
    <row r="274" spans="2:13" ht="15">
      <c r="B274" s="11"/>
      <c r="C274" s="110"/>
      <c r="D274" s="110"/>
      <c r="E274" s="31"/>
      <c r="F274" s="113"/>
      <c r="G274" s="29"/>
      <c r="H274" s="34"/>
      <c r="I274" s="35"/>
      <c r="J274" s="60"/>
      <c r="K274" s="111"/>
      <c r="L274" s="111"/>
      <c r="M274" s="31"/>
    </row>
    <row r="275" spans="2:13" ht="15">
      <c r="B275" s="11"/>
      <c r="C275" s="110"/>
      <c r="D275" s="110"/>
      <c r="E275" s="31"/>
      <c r="F275" s="113"/>
      <c r="G275" s="29"/>
      <c r="H275" s="34"/>
      <c r="I275" s="35"/>
      <c r="J275" s="60"/>
      <c r="K275" s="111"/>
      <c r="L275" s="111"/>
      <c r="M275" s="31"/>
    </row>
    <row r="276" spans="2:13" ht="15">
      <c r="B276" s="11"/>
      <c r="C276" s="110"/>
      <c r="D276" s="110"/>
      <c r="E276" s="31"/>
      <c r="F276" s="113"/>
      <c r="G276" s="29"/>
      <c r="H276" s="34"/>
      <c r="I276" s="35"/>
      <c r="J276" s="60"/>
      <c r="K276" s="111"/>
      <c r="L276" s="111"/>
      <c r="M276" s="31"/>
    </row>
    <row r="277" spans="2:13" ht="15">
      <c r="B277" s="11"/>
      <c r="C277" s="110"/>
      <c r="D277" s="110"/>
      <c r="E277" s="31"/>
      <c r="F277" s="113"/>
      <c r="G277" s="29"/>
      <c r="H277" s="34"/>
      <c r="I277" s="35"/>
      <c r="J277" s="60"/>
      <c r="K277" s="111"/>
      <c r="L277" s="111"/>
      <c r="M277" s="31"/>
    </row>
    <row r="278" spans="2:13" ht="15">
      <c r="B278" s="11"/>
      <c r="C278" s="110"/>
      <c r="D278" s="110"/>
      <c r="E278" s="31"/>
      <c r="F278" s="113"/>
      <c r="G278" s="29"/>
      <c r="H278" s="34"/>
      <c r="I278" s="35"/>
      <c r="J278" s="60"/>
      <c r="K278" s="111"/>
      <c r="L278" s="111"/>
      <c r="M278" s="31"/>
    </row>
    <row r="279" spans="2:13" ht="15">
      <c r="B279" s="11"/>
      <c r="C279" s="110"/>
      <c r="D279" s="110"/>
      <c r="E279" s="31"/>
      <c r="F279" s="113"/>
      <c r="G279" s="29"/>
      <c r="H279" s="34"/>
      <c r="I279" s="35"/>
      <c r="J279" s="60"/>
      <c r="K279" s="111"/>
      <c r="L279" s="111"/>
      <c r="M279" s="31"/>
    </row>
    <row r="280" spans="2:13" ht="15">
      <c r="B280" s="11"/>
      <c r="C280" s="110"/>
      <c r="D280" s="110"/>
      <c r="E280" s="31"/>
      <c r="F280" s="113"/>
      <c r="G280" s="29"/>
      <c r="H280" s="34"/>
      <c r="I280" s="35"/>
      <c r="J280" s="60"/>
      <c r="K280" s="111"/>
      <c r="L280" s="111"/>
      <c r="M280" s="31"/>
    </row>
    <row r="281" spans="2:13" ht="15">
      <c r="B281" s="11"/>
      <c r="C281" s="110"/>
      <c r="D281" s="110"/>
      <c r="E281" s="31"/>
      <c r="F281" s="113"/>
      <c r="G281" s="29"/>
      <c r="H281" s="34"/>
      <c r="I281" s="35"/>
      <c r="J281" s="60"/>
      <c r="K281" s="111"/>
      <c r="L281" s="111"/>
      <c r="M281" s="31"/>
    </row>
    <row r="282" spans="2:13" ht="15">
      <c r="B282" s="11"/>
      <c r="C282" s="110"/>
      <c r="D282" s="110"/>
      <c r="E282" s="31"/>
      <c r="F282" s="113"/>
      <c r="G282" s="29"/>
      <c r="H282" s="34"/>
      <c r="I282" s="35"/>
      <c r="J282" s="60"/>
      <c r="K282" s="111"/>
      <c r="L282" s="111"/>
      <c r="M282" s="31"/>
    </row>
    <row r="283" spans="2:13" ht="15">
      <c r="B283" s="11"/>
      <c r="C283" s="110"/>
      <c r="D283" s="110"/>
      <c r="E283" s="31"/>
      <c r="F283" s="113"/>
      <c r="G283" s="29"/>
      <c r="H283" s="34"/>
      <c r="I283" s="35"/>
      <c r="J283" s="60"/>
      <c r="K283" s="111"/>
      <c r="L283" s="111"/>
      <c r="M283" s="31"/>
    </row>
    <row r="284" spans="2:13" ht="15">
      <c r="B284" s="11"/>
      <c r="C284" s="110"/>
      <c r="D284" s="110"/>
      <c r="E284" s="31"/>
      <c r="F284" s="113"/>
      <c r="G284" s="29"/>
      <c r="H284" s="34"/>
      <c r="I284" s="35"/>
      <c r="J284" s="60"/>
      <c r="K284" s="111"/>
      <c r="L284" s="111"/>
      <c r="M284" s="31"/>
    </row>
    <row r="285" spans="2:13" ht="15">
      <c r="B285" s="11"/>
      <c r="C285" s="110"/>
      <c r="D285" s="110"/>
      <c r="E285" s="31"/>
      <c r="F285" s="113"/>
      <c r="G285" s="29"/>
      <c r="H285" s="34"/>
      <c r="I285" s="35"/>
      <c r="J285" s="60"/>
      <c r="K285" s="111"/>
      <c r="L285" s="111"/>
      <c r="M285" s="31"/>
    </row>
    <row r="286" spans="2:13" ht="15">
      <c r="B286" s="11"/>
      <c r="C286" s="110"/>
      <c r="D286" s="110"/>
      <c r="E286" s="31"/>
      <c r="F286" s="113"/>
      <c r="G286" s="29"/>
      <c r="H286" s="34"/>
      <c r="I286" s="35"/>
      <c r="J286" s="60"/>
      <c r="K286" s="111"/>
      <c r="L286" s="111"/>
      <c r="M286" s="31"/>
    </row>
    <row r="287" spans="2:13" ht="15">
      <c r="B287" s="11"/>
      <c r="C287" s="110"/>
      <c r="D287" s="110"/>
      <c r="E287" s="31"/>
      <c r="F287" s="113"/>
      <c r="G287" s="29"/>
      <c r="H287" s="34"/>
      <c r="I287" s="35"/>
      <c r="J287" s="60"/>
      <c r="K287" s="111"/>
      <c r="L287" s="111"/>
      <c r="M287" s="31"/>
    </row>
    <row r="288" spans="2:13" ht="15">
      <c r="B288" s="11"/>
      <c r="C288" s="110"/>
      <c r="D288" s="110"/>
      <c r="E288" s="31"/>
      <c r="F288" s="113"/>
      <c r="G288" s="29"/>
      <c r="H288" s="34"/>
      <c r="I288" s="35"/>
      <c r="J288" s="60"/>
      <c r="K288" s="111"/>
      <c r="L288" s="111"/>
      <c r="M288" s="31"/>
    </row>
    <row r="289" spans="2:13" ht="15">
      <c r="B289" s="11"/>
      <c r="C289" s="110"/>
      <c r="D289" s="110"/>
      <c r="E289" s="31"/>
      <c r="F289" s="113"/>
      <c r="G289" s="29"/>
      <c r="H289" s="34"/>
      <c r="I289" s="35"/>
      <c r="J289" s="60"/>
      <c r="K289" s="111"/>
      <c r="L289" s="111"/>
      <c r="M289" s="31"/>
    </row>
    <row r="290" spans="2:13" ht="15">
      <c r="B290" s="11"/>
      <c r="C290" s="110"/>
      <c r="D290" s="110"/>
      <c r="E290" s="31"/>
      <c r="F290" s="113"/>
      <c r="G290" s="29"/>
      <c r="H290" s="34"/>
      <c r="I290" s="35"/>
      <c r="J290" s="60"/>
      <c r="K290" s="111"/>
      <c r="L290" s="111"/>
      <c r="M290" s="31"/>
    </row>
    <row r="291" spans="2:13" ht="15">
      <c r="B291" s="11"/>
      <c r="C291" s="110"/>
      <c r="D291" s="110"/>
      <c r="E291" s="31"/>
      <c r="F291" s="113"/>
      <c r="G291" s="29"/>
      <c r="H291" s="34"/>
      <c r="I291" s="35"/>
      <c r="J291" s="60"/>
      <c r="K291" s="111"/>
      <c r="L291" s="111"/>
      <c r="M291" s="31"/>
    </row>
    <row r="292" spans="2:13" ht="15">
      <c r="B292" s="11"/>
      <c r="C292" s="110"/>
      <c r="D292" s="110"/>
      <c r="E292" s="31"/>
      <c r="F292" s="113"/>
      <c r="G292" s="29"/>
      <c r="H292" s="34"/>
      <c r="I292" s="35"/>
      <c r="J292" s="60"/>
      <c r="K292" s="111"/>
      <c r="L292" s="111"/>
      <c r="M292" s="31"/>
    </row>
    <row r="293" spans="2:13" ht="15">
      <c r="B293" s="11"/>
      <c r="C293" s="110"/>
      <c r="D293" s="110"/>
      <c r="E293" s="31"/>
      <c r="F293" s="113"/>
      <c r="G293" s="29"/>
      <c r="H293" s="34"/>
      <c r="I293" s="35"/>
      <c r="J293" s="60"/>
      <c r="K293" s="111"/>
      <c r="L293" s="111"/>
      <c r="M293" s="31"/>
    </row>
    <row r="294" spans="2:13" ht="15">
      <c r="B294" s="11"/>
      <c r="C294" s="110"/>
      <c r="D294" s="110"/>
      <c r="E294" s="31"/>
      <c r="F294" s="113"/>
      <c r="G294" s="29"/>
      <c r="H294" s="34"/>
      <c r="I294" s="35"/>
      <c r="J294" s="60"/>
      <c r="K294" s="111"/>
      <c r="L294" s="111"/>
      <c r="M294" s="31"/>
    </row>
    <row r="295" spans="2:13" ht="15">
      <c r="B295" s="11"/>
      <c r="C295" s="110"/>
      <c r="D295" s="110"/>
      <c r="E295" s="31"/>
      <c r="F295" s="113"/>
      <c r="G295" s="29"/>
      <c r="H295" s="34"/>
      <c r="I295" s="35"/>
      <c r="J295" s="60"/>
      <c r="K295" s="111"/>
      <c r="L295" s="111"/>
      <c r="M295" s="31"/>
    </row>
    <row r="296" spans="2:13" ht="15">
      <c r="B296" s="11"/>
      <c r="C296" s="110"/>
      <c r="D296" s="110"/>
      <c r="E296" s="31"/>
      <c r="F296" s="113"/>
      <c r="G296" s="29"/>
      <c r="H296" s="34"/>
      <c r="I296" s="35"/>
      <c r="J296" s="60"/>
      <c r="K296" s="111"/>
      <c r="L296" s="111"/>
      <c r="M296" s="31"/>
    </row>
    <row r="297" spans="2:13" ht="15">
      <c r="B297" s="11"/>
      <c r="C297" s="110"/>
      <c r="D297" s="110"/>
      <c r="E297" s="31"/>
      <c r="F297" s="113"/>
      <c r="G297" s="29"/>
      <c r="H297" s="34"/>
      <c r="I297" s="35"/>
      <c r="J297" s="60"/>
      <c r="K297" s="111"/>
      <c r="L297" s="111"/>
      <c r="M297" s="31"/>
    </row>
    <row r="298" spans="2:13" ht="15">
      <c r="B298" s="11"/>
      <c r="C298" s="110"/>
      <c r="D298" s="110"/>
      <c r="E298" s="31"/>
      <c r="F298" s="113"/>
      <c r="G298" s="29"/>
      <c r="H298" s="34"/>
      <c r="I298" s="35"/>
      <c r="J298" s="60"/>
      <c r="K298" s="111"/>
      <c r="L298" s="111"/>
      <c r="M298" s="31"/>
    </row>
    <row r="299" spans="2:13" ht="15">
      <c r="B299" s="11"/>
      <c r="C299" s="110"/>
      <c r="D299" s="110"/>
      <c r="E299" s="31"/>
      <c r="F299" s="113"/>
      <c r="G299" s="29"/>
      <c r="H299" s="34"/>
      <c r="I299" s="35"/>
      <c r="J299" s="60"/>
      <c r="K299" s="111"/>
      <c r="L299" s="111"/>
      <c r="M299" s="31"/>
    </row>
    <row r="300" spans="2:13" ht="15">
      <c r="B300" s="11"/>
      <c r="C300" s="110"/>
      <c r="D300" s="110"/>
      <c r="E300" s="31"/>
      <c r="F300" s="113"/>
      <c r="G300" s="29"/>
      <c r="H300" s="34"/>
      <c r="I300" s="35"/>
      <c r="J300" s="60"/>
      <c r="K300" s="111"/>
      <c r="L300" s="111"/>
      <c r="M300" s="31"/>
    </row>
    <row r="301" spans="2:13" ht="15">
      <c r="B301" s="11"/>
      <c r="C301" s="110"/>
      <c r="D301" s="110"/>
      <c r="E301" s="31"/>
      <c r="F301" s="113"/>
      <c r="G301" s="29"/>
      <c r="H301" s="34"/>
      <c r="I301" s="35"/>
      <c r="J301" s="60"/>
      <c r="K301" s="111"/>
      <c r="L301" s="111"/>
      <c r="M301" s="31"/>
    </row>
    <row r="302" spans="2:13" ht="15">
      <c r="B302" s="11"/>
      <c r="C302" s="110"/>
      <c r="D302" s="110"/>
      <c r="E302" s="31"/>
      <c r="F302" s="113"/>
      <c r="G302" s="29"/>
      <c r="H302" s="34"/>
      <c r="I302" s="35"/>
      <c r="J302" s="60"/>
      <c r="K302" s="111"/>
      <c r="L302" s="111"/>
      <c r="M302" s="31"/>
    </row>
    <row r="303" spans="2:13" ht="15">
      <c r="B303" s="11"/>
      <c r="C303" s="110"/>
      <c r="D303" s="110"/>
      <c r="E303" s="31"/>
      <c r="F303" s="113"/>
      <c r="G303" s="29"/>
      <c r="H303" s="34"/>
      <c r="I303" s="35"/>
      <c r="J303" s="60"/>
      <c r="K303" s="111"/>
      <c r="L303" s="111"/>
      <c r="M303" s="31"/>
    </row>
    <row r="304" spans="2:13" ht="15">
      <c r="B304" s="11"/>
      <c r="C304" s="110"/>
      <c r="D304" s="110"/>
      <c r="E304" s="31"/>
      <c r="F304" s="113"/>
      <c r="G304" s="29"/>
      <c r="H304" s="34"/>
      <c r="I304" s="35"/>
      <c r="J304" s="60"/>
      <c r="K304" s="111"/>
      <c r="L304" s="111"/>
      <c r="M304" s="31"/>
    </row>
    <row r="305" spans="2:13" ht="15">
      <c r="B305" s="11"/>
      <c r="C305" s="110"/>
      <c r="D305" s="110"/>
      <c r="E305" s="31"/>
      <c r="F305" s="113"/>
      <c r="G305" s="29"/>
      <c r="H305" s="34"/>
      <c r="I305" s="35"/>
      <c r="J305" s="60"/>
      <c r="K305" s="111"/>
      <c r="L305" s="111"/>
      <c r="M305" s="31"/>
    </row>
    <row r="306" spans="2:13" ht="15">
      <c r="B306" s="11"/>
      <c r="C306" s="110"/>
      <c r="D306" s="110"/>
      <c r="E306" s="31"/>
      <c r="F306" s="113"/>
      <c r="G306" s="29"/>
      <c r="H306" s="34"/>
      <c r="I306" s="35"/>
      <c r="J306" s="60"/>
      <c r="K306" s="111"/>
      <c r="L306" s="111"/>
      <c r="M306" s="31"/>
    </row>
    <row r="307" spans="2:13" ht="15">
      <c r="B307" s="11"/>
      <c r="C307" s="110"/>
      <c r="D307" s="110"/>
      <c r="E307" s="31"/>
      <c r="F307" s="113"/>
      <c r="G307" s="29"/>
      <c r="H307" s="34"/>
      <c r="I307" s="35"/>
      <c r="J307" s="60"/>
      <c r="K307" s="111"/>
      <c r="L307" s="111"/>
      <c r="M307" s="31"/>
    </row>
    <row r="308" spans="2:13" ht="15">
      <c r="B308" s="11"/>
      <c r="C308" s="110"/>
      <c r="D308" s="110"/>
      <c r="E308" s="31"/>
      <c r="F308" s="113"/>
      <c r="G308" s="29"/>
      <c r="H308" s="34"/>
      <c r="I308" s="35"/>
      <c r="J308" s="60"/>
      <c r="K308" s="111"/>
      <c r="L308" s="111"/>
      <c r="M308" s="31"/>
    </row>
    <row r="309" spans="2:13" ht="15">
      <c r="B309" s="11"/>
      <c r="C309" s="110"/>
      <c r="D309" s="110"/>
      <c r="E309" s="31"/>
      <c r="F309" s="113"/>
      <c r="G309" s="29"/>
      <c r="H309" s="34"/>
      <c r="I309" s="35"/>
      <c r="J309" s="60"/>
      <c r="K309" s="111"/>
      <c r="L309" s="111"/>
      <c r="M309" s="31"/>
    </row>
    <row r="310" spans="2:13" ht="15">
      <c r="B310" s="11"/>
      <c r="C310" s="110"/>
      <c r="D310" s="110"/>
      <c r="E310" s="31"/>
      <c r="F310" s="113"/>
      <c r="G310" s="29"/>
      <c r="H310" s="34"/>
      <c r="I310" s="35"/>
      <c r="J310" s="60"/>
      <c r="K310" s="111"/>
      <c r="L310" s="111"/>
      <c r="M310" s="31"/>
    </row>
    <row r="311" spans="2:13" ht="15">
      <c r="B311" s="11"/>
      <c r="C311" s="110"/>
      <c r="D311" s="110"/>
      <c r="E311" s="31"/>
      <c r="F311" s="113"/>
      <c r="G311" s="29"/>
      <c r="H311" s="34"/>
      <c r="I311" s="35"/>
      <c r="J311" s="60"/>
      <c r="K311" s="111"/>
      <c r="L311" s="111"/>
      <c r="M311" s="31"/>
    </row>
    <row r="312" spans="2:13" ht="15">
      <c r="B312" s="11"/>
      <c r="C312" s="110"/>
      <c r="D312" s="110"/>
      <c r="E312" s="31"/>
      <c r="F312" s="113"/>
      <c r="G312" s="29"/>
      <c r="H312" s="34"/>
      <c r="I312" s="35"/>
      <c r="J312" s="60"/>
      <c r="K312" s="111"/>
      <c r="L312" s="111"/>
      <c r="M312" s="31"/>
    </row>
    <row r="313" spans="2:13" ht="15">
      <c r="B313" s="11"/>
      <c r="C313" s="110"/>
      <c r="D313" s="110"/>
      <c r="E313" s="31"/>
      <c r="F313" s="113"/>
      <c r="G313" s="29"/>
      <c r="H313" s="34"/>
      <c r="I313" s="35"/>
      <c r="J313" s="60"/>
      <c r="K313" s="111"/>
      <c r="L313" s="111"/>
      <c r="M313" s="31"/>
    </row>
    <row r="314" spans="2:13" ht="15">
      <c r="B314" s="11"/>
      <c r="C314" s="110"/>
      <c r="D314" s="110"/>
      <c r="E314" s="31"/>
      <c r="F314" s="113"/>
      <c r="G314" s="29"/>
      <c r="H314" s="34"/>
      <c r="I314" s="35"/>
      <c r="J314" s="60"/>
      <c r="K314" s="111"/>
      <c r="L314" s="111"/>
      <c r="M314" s="31"/>
    </row>
    <row r="315" spans="2:13" ht="15">
      <c r="B315" s="11"/>
      <c r="C315" s="110"/>
      <c r="D315" s="110"/>
      <c r="E315" s="31"/>
      <c r="F315" s="113"/>
      <c r="G315" s="29"/>
      <c r="H315" s="34"/>
      <c r="I315" s="35"/>
      <c r="J315" s="60"/>
      <c r="K315" s="111"/>
      <c r="L315" s="111"/>
      <c r="M315" s="31"/>
    </row>
    <row r="316" spans="2:13" ht="15">
      <c r="B316" s="11"/>
      <c r="C316" s="110"/>
      <c r="D316" s="110"/>
      <c r="E316" s="31"/>
      <c r="F316" s="113"/>
      <c r="G316" s="29"/>
      <c r="H316" s="34"/>
      <c r="I316" s="35"/>
      <c r="J316" s="60"/>
      <c r="K316" s="111"/>
      <c r="L316" s="111"/>
      <c r="M316" s="31"/>
    </row>
    <row r="317" spans="2:13" ht="15">
      <c r="B317" s="11"/>
      <c r="C317" s="110"/>
      <c r="D317" s="110"/>
      <c r="E317" s="31"/>
      <c r="F317" s="113"/>
      <c r="G317" s="29"/>
      <c r="H317" s="34"/>
      <c r="I317" s="35"/>
      <c r="J317" s="60"/>
      <c r="K317" s="111"/>
      <c r="L317" s="111"/>
      <c r="M317" s="31"/>
    </row>
    <row r="318" spans="2:13" ht="15">
      <c r="B318" s="11"/>
      <c r="C318" s="110"/>
      <c r="D318" s="110"/>
      <c r="E318" s="31"/>
      <c r="F318" s="113"/>
      <c r="G318" s="29"/>
      <c r="H318" s="34"/>
      <c r="I318" s="35"/>
      <c r="J318" s="60"/>
      <c r="K318" s="111"/>
      <c r="L318" s="111"/>
      <c r="M318" s="31"/>
    </row>
    <row r="319" spans="2:13" ht="15">
      <c r="B319" s="11"/>
      <c r="C319" s="110"/>
      <c r="D319" s="110"/>
      <c r="E319" s="31"/>
      <c r="F319" s="113"/>
      <c r="G319" s="29"/>
      <c r="H319" s="34"/>
      <c r="I319" s="35"/>
      <c r="J319" s="60"/>
      <c r="K319" s="111"/>
      <c r="L319" s="111"/>
      <c r="M319" s="31"/>
    </row>
    <row r="320" spans="2:13" ht="15">
      <c r="B320" s="11"/>
      <c r="C320" s="110"/>
      <c r="D320" s="110"/>
      <c r="E320" s="31"/>
      <c r="F320" s="113"/>
      <c r="G320" s="29"/>
      <c r="H320" s="34"/>
      <c r="I320" s="35"/>
      <c r="J320" s="60"/>
      <c r="K320" s="111"/>
      <c r="L320" s="111"/>
      <c r="M320" s="31"/>
    </row>
    <row r="321" spans="2:13" ht="15">
      <c r="B321" s="11"/>
      <c r="C321" s="110"/>
      <c r="D321" s="110"/>
      <c r="E321" s="31"/>
      <c r="F321" s="113"/>
      <c r="G321" s="29"/>
      <c r="H321" s="34"/>
      <c r="I321" s="35"/>
      <c r="J321" s="60"/>
      <c r="K321" s="111"/>
      <c r="L321" s="111"/>
      <c r="M321" s="31"/>
    </row>
    <row r="322" spans="2:13" ht="15">
      <c r="B322" s="11"/>
      <c r="C322" s="110"/>
      <c r="D322" s="110"/>
      <c r="E322" s="31"/>
      <c r="F322" s="113"/>
      <c r="G322" s="29"/>
      <c r="H322" s="34"/>
      <c r="I322" s="35"/>
      <c r="J322" s="60"/>
      <c r="K322" s="111"/>
      <c r="L322" s="111"/>
      <c r="M322" s="31"/>
    </row>
    <row r="323" spans="2:13" ht="15">
      <c r="B323" s="11"/>
      <c r="C323" s="110"/>
      <c r="D323" s="110"/>
      <c r="E323" s="31"/>
      <c r="F323" s="113"/>
      <c r="G323" s="29"/>
      <c r="H323" s="34"/>
      <c r="I323" s="35"/>
      <c r="J323" s="60"/>
      <c r="K323" s="111"/>
      <c r="L323" s="111"/>
      <c r="M323" s="31"/>
    </row>
    <row r="324" spans="2:13" ht="15">
      <c r="B324" s="11"/>
      <c r="C324" s="110"/>
      <c r="D324" s="110"/>
      <c r="E324" s="31"/>
      <c r="F324" s="113"/>
      <c r="G324" s="29"/>
      <c r="H324" s="34"/>
      <c r="I324" s="35"/>
      <c r="J324" s="60"/>
      <c r="K324" s="111"/>
      <c r="L324" s="111"/>
      <c r="M324" s="31"/>
    </row>
    <row r="325" spans="2:13" ht="15">
      <c r="B325" s="11"/>
      <c r="C325" s="110"/>
      <c r="D325" s="110"/>
      <c r="E325" s="31"/>
      <c r="F325" s="113"/>
      <c r="G325" s="29"/>
      <c r="H325" s="34"/>
      <c r="I325" s="35"/>
      <c r="J325" s="60"/>
      <c r="K325" s="111"/>
      <c r="L325" s="111"/>
      <c r="M325" s="31"/>
    </row>
    <row r="326" spans="2:13" ht="15">
      <c r="B326" s="11"/>
      <c r="C326" s="110"/>
      <c r="D326" s="110"/>
      <c r="E326" s="31"/>
      <c r="F326" s="113"/>
      <c r="G326" s="29"/>
      <c r="H326" s="34"/>
      <c r="I326" s="35"/>
      <c r="J326" s="60"/>
      <c r="K326" s="111"/>
      <c r="L326" s="111"/>
      <c r="M326" s="31"/>
    </row>
    <row r="327" spans="2:13" ht="15">
      <c r="B327" s="11"/>
      <c r="C327" s="110"/>
      <c r="D327" s="110"/>
      <c r="E327" s="31"/>
      <c r="F327" s="113"/>
      <c r="G327" s="29"/>
      <c r="H327" s="34"/>
      <c r="I327" s="35"/>
      <c r="J327" s="60"/>
      <c r="K327" s="111"/>
      <c r="L327" s="111"/>
      <c r="M327" s="31"/>
    </row>
    <row r="328" spans="2:13" ht="15">
      <c r="B328" s="11"/>
      <c r="C328" s="110"/>
      <c r="D328" s="110"/>
      <c r="E328" s="31"/>
      <c r="F328" s="113"/>
      <c r="G328" s="29"/>
      <c r="H328" s="34"/>
      <c r="I328" s="35"/>
      <c r="J328" s="60"/>
      <c r="K328" s="111"/>
      <c r="L328" s="111"/>
      <c r="M328" s="31"/>
    </row>
    <row r="329" spans="2:13" ht="15">
      <c r="B329" s="11"/>
      <c r="C329" s="110"/>
      <c r="D329" s="110"/>
      <c r="E329" s="31"/>
      <c r="F329" s="113"/>
      <c r="G329" s="29"/>
      <c r="H329" s="34"/>
      <c r="I329" s="35"/>
      <c r="J329" s="60"/>
      <c r="K329" s="111"/>
      <c r="L329" s="111"/>
      <c r="M329" s="31"/>
    </row>
    <row r="330" spans="2:13" ht="15">
      <c r="B330" s="11"/>
      <c r="C330" s="110"/>
      <c r="D330" s="110"/>
      <c r="E330" s="31"/>
      <c r="F330" s="113"/>
      <c r="G330" s="29"/>
      <c r="H330" s="34"/>
      <c r="I330" s="35"/>
      <c r="J330" s="60"/>
      <c r="K330" s="111"/>
      <c r="L330" s="111"/>
      <c r="M330" s="31"/>
    </row>
    <row r="331" spans="2:13" ht="15">
      <c r="B331" s="11"/>
      <c r="C331" s="110"/>
      <c r="D331" s="110"/>
      <c r="E331" s="31"/>
      <c r="F331" s="113"/>
      <c r="G331" s="29"/>
      <c r="H331" s="34"/>
      <c r="I331" s="35"/>
      <c r="J331" s="60"/>
      <c r="K331" s="111"/>
      <c r="L331" s="111"/>
      <c r="M331" s="31"/>
    </row>
    <row r="332" spans="2:13" ht="15">
      <c r="B332" s="11"/>
      <c r="C332" s="110"/>
      <c r="D332" s="110"/>
      <c r="E332" s="31"/>
      <c r="F332" s="113"/>
      <c r="G332" s="29"/>
      <c r="H332" s="34"/>
      <c r="I332" s="35"/>
      <c r="J332" s="60"/>
      <c r="K332" s="111"/>
      <c r="L332" s="111"/>
      <c r="M332" s="31"/>
    </row>
    <row r="333" spans="2:13" ht="15">
      <c r="B333" s="11"/>
      <c r="C333" s="110"/>
      <c r="D333" s="110"/>
      <c r="E333" s="31"/>
      <c r="F333" s="113"/>
      <c r="G333" s="29"/>
      <c r="H333" s="34"/>
      <c r="I333" s="35"/>
      <c r="J333" s="60"/>
      <c r="K333" s="111"/>
      <c r="L333" s="111"/>
      <c r="M333" s="31"/>
    </row>
    <row r="334" spans="2:13" ht="15">
      <c r="B334" s="11"/>
      <c r="C334" s="110"/>
      <c r="D334" s="110"/>
      <c r="E334" s="31"/>
      <c r="F334" s="113"/>
      <c r="G334" s="29"/>
      <c r="H334" s="34"/>
      <c r="I334" s="35"/>
      <c r="J334" s="60"/>
      <c r="K334" s="111"/>
      <c r="L334" s="111"/>
      <c r="M334" s="31"/>
    </row>
    <row r="335" spans="2:13" ht="15">
      <c r="B335" s="11"/>
      <c r="C335" s="110"/>
      <c r="D335" s="110"/>
      <c r="E335" s="31"/>
      <c r="F335" s="113"/>
      <c r="G335" s="29"/>
      <c r="H335" s="34"/>
      <c r="I335" s="35"/>
      <c r="J335" s="60"/>
      <c r="K335" s="111"/>
      <c r="L335" s="111"/>
      <c r="M335" s="31"/>
    </row>
    <row r="336" spans="2:13" ht="15">
      <c r="B336" s="11"/>
      <c r="C336" s="110"/>
      <c r="D336" s="110"/>
      <c r="E336" s="31"/>
      <c r="F336" s="113"/>
      <c r="G336" s="29"/>
      <c r="H336" s="34"/>
      <c r="I336" s="35"/>
      <c r="J336" s="60"/>
      <c r="K336" s="111"/>
      <c r="L336" s="111"/>
      <c r="M336" s="31"/>
    </row>
    <row r="337" spans="2:13" ht="15">
      <c r="B337" s="11"/>
      <c r="C337" s="110"/>
      <c r="D337" s="110"/>
      <c r="E337" s="31"/>
      <c r="F337" s="113"/>
      <c r="G337" s="29"/>
      <c r="H337" s="34"/>
      <c r="I337" s="35"/>
      <c r="J337" s="60"/>
      <c r="K337" s="111"/>
      <c r="L337" s="111"/>
      <c r="M337" s="31"/>
    </row>
    <row r="338" spans="2:13" ht="15">
      <c r="B338" s="11"/>
      <c r="C338" s="110"/>
      <c r="D338" s="110"/>
      <c r="E338" s="31"/>
      <c r="F338" s="113"/>
      <c r="G338" s="29"/>
      <c r="H338" s="34"/>
      <c r="I338" s="35"/>
      <c r="J338" s="60"/>
      <c r="K338" s="111"/>
      <c r="L338" s="111"/>
      <c r="M338" s="31"/>
    </row>
    <row r="339" spans="2:13" ht="15">
      <c r="B339" s="11"/>
      <c r="C339" s="110"/>
      <c r="D339" s="110"/>
      <c r="E339" s="31"/>
      <c r="F339" s="113"/>
      <c r="G339" s="29"/>
      <c r="H339" s="34"/>
      <c r="I339" s="35"/>
      <c r="J339" s="60"/>
      <c r="K339" s="111"/>
      <c r="L339" s="111"/>
      <c r="M339" s="31"/>
    </row>
    <row r="340" spans="2:13" ht="15">
      <c r="B340" s="11"/>
      <c r="C340" s="110"/>
      <c r="D340" s="110"/>
      <c r="E340" s="31"/>
      <c r="F340" s="113"/>
      <c r="G340" s="29"/>
      <c r="H340" s="34"/>
      <c r="I340" s="35"/>
      <c r="J340" s="60"/>
      <c r="K340" s="111"/>
      <c r="L340" s="111"/>
      <c r="M340" s="31"/>
    </row>
    <row r="341" spans="2:13" ht="15">
      <c r="B341" s="11"/>
      <c r="C341" s="110"/>
      <c r="D341" s="110"/>
      <c r="E341" s="31"/>
      <c r="F341" s="113"/>
      <c r="G341" s="29"/>
      <c r="H341" s="34"/>
      <c r="I341" s="35"/>
      <c r="J341" s="60"/>
      <c r="K341" s="111"/>
      <c r="L341" s="111"/>
      <c r="M341" s="31"/>
    </row>
    <row r="342" spans="2:13" ht="15">
      <c r="B342" s="11"/>
      <c r="C342" s="110"/>
      <c r="D342" s="110"/>
      <c r="E342" s="31"/>
      <c r="F342" s="113"/>
      <c r="G342" s="29"/>
      <c r="H342" s="34"/>
      <c r="I342" s="35"/>
      <c r="J342" s="60"/>
      <c r="K342" s="111"/>
      <c r="L342" s="111"/>
      <c r="M342" s="31"/>
    </row>
    <row r="343" spans="2:13" ht="15">
      <c r="B343" s="11"/>
      <c r="C343" s="110"/>
      <c r="D343" s="110"/>
      <c r="E343" s="31"/>
      <c r="F343" s="113"/>
      <c r="G343" s="29"/>
      <c r="H343" s="34"/>
      <c r="I343" s="35"/>
      <c r="J343" s="60"/>
      <c r="K343" s="111"/>
      <c r="L343" s="111"/>
      <c r="M343" s="31"/>
    </row>
    <row r="344" spans="2:13" ht="15">
      <c r="B344" s="11"/>
      <c r="C344" s="110"/>
      <c r="D344" s="110"/>
      <c r="E344" s="31"/>
      <c r="F344" s="113"/>
      <c r="G344" s="29"/>
      <c r="H344" s="34"/>
      <c r="I344" s="35"/>
      <c r="J344" s="60"/>
      <c r="K344" s="111"/>
      <c r="L344" s="111"/>
      <c r="M344" s="31"/>
    </row>
    <row r="345" spans="2:13" ht="15">
      <c r="B345" s="11"/>
      <c r="C345" s="110"/>
      <c r="D345" s="110"/>
      <c r="E345" s="31"/>
      <c r="F345" s="113"/>
      <c r="G345" s="29"/>
      <c r="H345" s="34"/>
      <c r="I345" s="35"/>
      <c r="J345" s="60"/>
      <c r="K345" s="111"/>
      <c r="L345" s="111"/>
      <c r="M345" s="31"/>
    </row>
    <row r="346" spans="2:13" ht="15">
      <c r="B346" s="11"/>
      <c r="C346" s="110"/>
      <c r="D346" s="110"/>
      <c r="E346" s="31"/>
      <c r="F346" s="113"/>
      <c r="G346" s="29"/>
      <c r="H346" s="34"/>
      <c r="I346" s="35"/>
      <c r="J346" s="60"/>
      <c r="K346" s="111"/>
      <c r="L346" s="111"/>
      <c r="M346" s="31"/>
    </row>
    <row r="347" spans="2:13" ht="15">
      <c r="B347" s="11"/>
      <c r="C347" s="110"/>
      <c r="D347" s="110"/>
      <c r="E347" s="31"/>
      <c r="F347" s="113"/>
      <c r="G347" s="29"/>
      <c r="H347" s="34"/>
      <c r="I347" s="35"/>
      <c r="J347" s="60"/>
      <c r="K347" s="111"/>
      <c r="L347" s="111"/>
      <c r="M347" s="31"/>
    </row>
    <row r="348" spans="2:13" ht="15">
      <c r="B348" s="11"/>
      <c r="C348" s="110"/>
      <c r="D348" s="110"/>
      <c r="E348" s="31"/>
      <c r="F348" s="113"/>
      <c r="G348" s="29"/>
      <c r="H348" s="34"/>
      <c r="I348" s="35"/>
      <c r="J348" s="60"/>
      <c r="K348" s="111"/>
      <c r="L348" s="111"/>
      <c r="M348" s="31"/>
    </row>
    <row r="349" spans="2:13" ht="15">
      <c r="B349" s="11"/>
      <c r="C349" s="110"/>
      <c r="D349" s="110"/>
      <c r="E349" s="31"/>
      <c r="F349" s="113"/>
      <c r="G349" s="29"/>
      <c r="H349" s="34"/>
      <c r="I349" s="35"/>
      <c r="J349" s="60"/>
      <c r="K349" s="111"/>
      <c r="L349" s="111"/>
      <c r="M349" s="31"/>
    </row>
    <row r="350" spans="2:13" ht="15">
      <c r="B350" s="11"/>
      <c r="C350" s="110"/>
      <c r="D350" s="110"/>
      <c r="E350" s="31"/>
      <c r="F350" s="113"/>
      <c r="G350" s="29"/>
      <c r="H350" s="34"/>
      <c r="I350" s="35"/>
      <c r="J350" s="60"/>
      <c r="K350" s="111"/>
      <c r="L350" s="111"/>
      <c r="M350" s="31"/>
    </row>
    <row r="351" spans="2:13" ht="15">
      <c r="B351" s="11"/>
      <c r="C351" s="110"/>
      <c r="D351" s="110"/>
      <c r="E351" s="31"/>
      <c r="F351" s="113"/>
      <c r="G351" s="29"/>
      <c r="H351" s="34"/>
      <c r="I351" s="35"/>
      <c r="J351" s="60"/>
      <c r="K351" s="111"/>
      <c r="L351" s="111"/>
      <c r="M351" s="31"/>
    </row>
    <row r="352" spans="2:13" ht="15">
      <c r="B352" s="11"/>
      <c r="C352" s="110"/>
      <c r="D352" s="110"/>
      <c r="E352" s="31"/>
      <c r="F352" s="113"/>
      <c r="G352" s="29"/>
      <c r="H352" s="34"/>
      <c r="I352" s="35"/>
      <c r="J352" s="60"/>
      <c r="K352" s="111"/>
      <c r="L352" s="111"/>
      <c r="M352" s="31"/>
    </row>
    <row r="353" spans="2:13" ht="15">
      <c r="B353" s="11"/>
      <c r="C353" s="110"/>
      <c r="D353" s="110"/>
      <c r="E353" s="31"/>
      <c r="F353" s="113"/>
      <c r="G353" s="29"/>
      <c r="H353" s="34"/>
      <c r="I353" s="35"/>
      <c r="J353" s="60"/>
      <c r="K353" s="111"/>
      <c r="L353" s="111"/>
      <c r="M353" s="31"/>
    </row>
    <row r="354" spans="2:13" ht="15">
      <c r="B354" s="11"/>
      <c r="C354" s="110"/>
      <c r="D354" s="110"/>
      <c r="E354" s="31"/>
      <c r="F354" s="113"/>
      <c r="G354" s="29"/>
      <c r="H354" s="34"/>
      <c r="I354" s="35"/>
      <c r="J354" s="60"/>
      <c r="K354" s="111"/>
      <c r="L354" s="111"/>
      <c r="M354" s="31"/>
    </row>
    <row r="355" spans="2:13" ht="15">
      <c r="B355" s="11"/>
      <c r="C355" s="110"/>
      <c r="D355" s="110"/>
      <c r="E355" s="31"/>
      <c r="F355" s="113"/>
      <c r="G355" s="29"/>
      <c r="H355" s="34"/>
      <c r="I355" s="35"/>
      <c r="J355" s="60"/>
      <c r="K355" s="111"/>
      <c r="L355" s="111"/>
      <c r="M355" s="31"/>
    </row>
    <row r="356" spans="2:13" ht="15">
      <c r="B356" s="11"/>
      <c r="C356" s="110"/>
      <c r="D356" s="110"/>
      <c r="E356" s="31"/>
      <c r="F356" s="113"/>
      <c r="G356" s="29"/>
      <c r="H356" s="34"/>
      <c r="I356" s="35"/>
      <c r="J356" s="60"/>
      <c r="K356" s="111"/>
      <c r="L356" s="111"/>
      <c r="M356" s="31"/>
    </row>
    <row r="357" spans="2:13" ht="15">
      <c r="B357" s="11"/>
      <c r="C357" s="110"/>
      <c r="D357" s="110"/>
      <c r="E357" s="31"/>
      <c r="F357" s="113"/>
      <c r="G357" s="29"/>
      <c r="H357" s="34"/>
      <c r="I357" s="35"/>
      <c r="J357" s="60"/>
      <c r="K357" s="111"/>
      <c r="L357" s="111"/>
      <c r="M357" s="31"/>
    </row>
    <row r="358" spans="2:13" ht="15">
      <c r="B358" s="11"/>
      <c r="C358" s="110"/>
      <c r="D358" s="110"/>
      <c r="E358" s="31"/>
      <c r="F358" s="113"/>
      <c r="G358" s="29"/>
      <c r="H358" s="34"/>
      <c r="I358" s="35"/>
      <c r="J358" s="60"/>
      <c r="K358" s="111"/>
      <c r="L358" s="111"/>
      <c r="M358" s="31"/>
    </row>
    <row r="359" spans="2:13" ht="15">
      <c r="B359" s="11"/>
      <c r="C359" s="110"/>
      <c r="D359" s="110"/>
      <c r="E359" s="31"/>
      <c r="F359" s="113"/>
      <c r="G359" s="29"/>
      <c r="H359" s="34"/>
      <c r="I359" s="35"/>
      <c r="J359" s="60"/>
      <c r="K359" s="111"/>
      <c r="L359" s="111"/>
      <c r="M359" s="31"/>
    </row>
    <row r="360" spans="2:13" ht="15">
      <c r="B360" s="11"/>
      <c r="C360" s="110"/>
      <c r="D360" s="110"/>
      <c r="E360" s="31"/>
      <c r="F360" s="113"/>
      <c r="G360" s="29"/>
      <c r="H360" s="34"/>
      <c r="I360" s="35"/>
      <c r="J360" s="60"/>
      <c r="K360" s="111"/>
      <c r="L360" s="111"/>
      <c r="M360" s="31"/>
    </row>
    <row r="361" spans="2:13" ht="15">
      <c r="B361" s="11"/>
      <c r="C361" s="110"/>
      <c r="D361" s="110"/>
      <c r="E361" s="31"/>
      <c r="F361" s="113"/>
      <c r="G361" s="29"/>
      <c r="H361" s="34"/>
      <c r="I361" s="35"/>
      <c r="J361" s="60"/>
      <c r="K361" s="111"/>
      <c r="L361" s="111"/>
      <c r="M361" s="31"/>
    </row>
    <row r="362" spans="2:13" ht="15">
      <c r="B362" s="11"/>
      <c r="C362" s="110"/>
      <c r="D362" s="110"/>
      <c r="E362" s="31"/>
      <c r="F362" s="113"/>
      <c r="G362" s="29"/>
      <c r="H362" s="34"/>
      <c r="I362" s="35"/>
      <c r="J362" s="60"/>
      <c r="K362" s="111"/>
      <c r="L362" s="111"/>
      <c r="M362" s="31"/>
    </row>
    <row r="363" spans="2:13" ht="15">
      <c r="B363" s="11"/>
      <c r="C363" s="110"/>
      <c r="D363" s="110"/>
      <c r="E363" s="31"/>
      <c r="F363" s="113"/>
      <c r="G363" s="29"/>
      <c r="H363" s="34"/>
      <c r="I363" s="35"/>
      <c r="J363" s="60"/>
      <c r="K363" s="111"/>
      <c r="L363" s="111"/>
      <c r="M363" s="31"/>
    </row>
    <row r="364" spans="2:13" ht="15">
      <c r="B364" s="89"/>
      <c r="C364" s="110"/>
      <c r="D364" s="110"/>
      <c r="E364" s="31"/>
      <c r="F364" s="113"/>
      <c r="G364" s="92"/>
      <c r="H364" s="92"/>
      <c r="I364" s="90"/>
      <c r="J364" s="90"/>
      <c r="K364" s="111"/>
      <c r="L364" s="111"/>
      <c r="M364" s="67"/>
    </row>
    <row r="365" spans="2:13" ht="15">
      <c r="B365" s="67"/>
      <c r="C365" s="110"/>
      <c r="D365" s="110"/>
      <c r="E365" s="31"/>
      <c r="F365" s="113"/>
      <c r="G365" s="67"/>
      <c r="H365" s="67"/>
      <c r="I365" s="67"/>
      <c r="J365" s="67"/>
      <c r="K365" s="111"/>
      <c r="L365" s="111"/>
      <c r="M365" s="67"/>
    </row>
    <row r="366" spans="2:13" ht="15">
      <c r="B366" s="67"/>
      <c r="C366" s="110"/>
      <c r="D366" s="110"/>
      <c r="E366" s="31"/>
      <c r="F366" s="113"/>
      <c r="G366" s="67"/>
      <c r="H366" s="67"/>
      <c r="I366" s="67"/>
      <c r="J366" s="67"/>
      <c r="K366" s="111"/>
      <c r="L366" s="111"/>
      <c r="M366" s="67"/>
    </row>
    <row r="367" spans="2:13" ht="15">
      <c r="B367" s="67"/>
      <c r="C367" s="110"/>
      <c r="D367" s="110"/>
      <c r="E367" s="31"/>
      <c r="F367" s="113"/>
      <c r="G367" s="67"/>
      <c r="H367" s="67"/>
      <c r="I367" s="67"/>
      <c r="J367" s="67"/>
      <c r="K367" s="111"/>
      <c r="L367" s="111"/>
      <c r="M367" s="67"/>
    </row>
    <row r="368" spans="2:13" ht="15">
      <c r="B368" s="67"/>
      <c r="C368" s="110"/>
      <c r="D368" s="110"/>
      <c r="E368" s="31"/>
      <c r="F368" s="113"/>
      <c r="G368" s="67"/>
      <c r="H368" s="67"/>
      <c r="I368" s="67"/>
      <c r="J368" s="67"/>
      <c r="K368" s="111"/>
      <c r="L368" s="111"/>
      <c r="M368" s="67"/>
    </row>
    <row r="369" spans="2:13" ht="15">
      <c r="B369" s="67"/>
      <c r="C369" s="110"/>
      <c r="D369" s="110"/>
      <c r="E369" s="31"/>
      <c r="F369" s="113"/>
      <c r="G369" s="67"/>
      <c r="H369" s="67"/>
      <c r="I369" s="67"/>
      <c r="J369" s="67"/>
      <c r="K369" s="111"/>
      <c r="L369" s="111"/>
      <c r="M369" s="67"/>
    </row>
    <row r="370" spans="2:13" ht="15">
      <c r="B370" s="67"/>
      <c r="C370" s="110"/>
      <c r="D370" s="110"/>
      <c r="E370" s="31"/>
      <c r="F370" s="113"/>
      <c r="G370" s="67"/>
      <c r="H370" s="67"/>
      <c r="I370" s="67"/>
      <c r="J370" s="67"/>
      <c r="K370" s="111"/>
      <c r="L370" s="111"/>
      <c r="M370" s="67"/>
    </row>
    <row r="371" spans="2:13" ht="15">
      <c r="B371" s="67"/>
      <c r="C371" s="110"/>
      <c r="D371" s="110"/>
      <c r="E371" s="31"/>
      <c r="F371" s="113"/>
      <c r="G371" s="67"/>
      <c r="H371" s="67"/>
      <c r="I371" s="67"/>
      <c r="J371" s="67"/>
      <c r="K371" s="111"/>
      <c r="L371" s="111"/>
      <c r="M371" s="67"/>
    </row>
    <row r="372" spans="2:13" ht="15">
      <c r="B372" s="67"/>
      <c r="C372" s="110"/>
      <c r="D372" s="110"/>
      <c r="E372" s="31"/>
      <c r="F372" s="113"/>
      <c r="G372" s="67"/>
      <c r="H372" s="67"/>
      <c r="I372" s="67"/>
      <c r="J372" s="67"/>
      <c r="K372" s="111"/>
      <c r="L372" s="111"/>
      <c r="M372" s="67"/>
    </row>
    <row r="373" spans="2:13" ht="15">
      <c r="B373" s="67"/>
      <c r="C373" s="110"/>
      <c r="D373" s="110"/>
      <c r="E373" s="31"/>
      <c r="F373" s="113"/>
      <c r="G373" s="67"/>
      <c r="H373" s="67"/>
      <c r="I373" s="67"/>
      <c r="J373" s="67"/>
      <c r="K373" s="111"/>
      <c r="L373" s="111"/>
      <c r="M373" s="67"/>
    </row>
    <row r="374" spans="2:13" ht="15">
      <c r="B374" s="67"/>
      <c r="C374" s="110"/>
      <c r="D374" s="110"/>
      <c r="E374" s="31"/>
      <c r="F374" s="113"/>
      <c r="G374" s="67"/>
      <c r="H374" s="67"/>
      <c r="I374" s="67"/>
      <c r="J374" s="67"/>
      <c r="K374" s="111"/>
      <c r="L374" s="111"/>
      <c r="M374" s="67"/>
    </row>
    <row r="375" spans="2:13" ht="15">
      <c r="B375" s="67"/>
      <c r="C375" s="110"/>
      <c r="D375" s="110"/>
      <c r="E375" s="31"/>
      <c r="F375" s="113"/>
      <c r="G375" s="67"/>
      <c r="H375" s="67"/>
      <c r="I375" s="67"/>
      <c r="J375" s="67"/>
      <c r="K375" s="111"/>
      <c r="L375" s="111"/>
      <c r="M375" s="67"/>
    </row>
    <row r="376" spans="2:13" ht="15">
      <c r="B376" s="67"/>
      <c r="C376" s="110"/>
      <c r="D376" s="110"/>
      <c r="E376" s="31"/>
      <c r="F376" s="113"/>
      <c r="G376" s="67"/>
      <c r="H376" s="67"/>
      <c r="I376" s="67"/>
      <c r="J376" s="67"/>
      <c r="K376" s="111"/>
      <c r="L376" s="111"/>
      <c r="M376" s="67"/>
    </row>
    <row r="377" spans="2:13" ht="15">
      <c r="B377" s="67"/>
      <c r="C377" s="110"/>
      <c r="D377" s="110"/>
      <c r="E377" s="31"/>
      <c r="F377" s="113"/>
      <c r="G377" s="67"/>
      <c r="H377" s="67"/>
      <c r="I377" s="67"/>
      <c r="J377" s="67"/>
      <c r="K377" s="111"/>
      <c r="L377" s="111"/>
      <c r="M377" s="67"/>
    </row>
    <row r="378" spans="2:13" ht="15">
      <c r="B378" s="67"/>
      <c r="C378" s="110"/>
      <c r="D378" s="110"/>
      <c r="E378" s="31"/>
      <c r="F378" s="113"/>
      <c r="G378" s="67"/>
      <c r="H378" s="67"/>
      <c r="I378" s="67"/>
      <c r="J378" s="67"/>
      <c r="K378" s="111"/>
      <c r="L378" s="111"/>
      <c r="M378" s="67"/>
    </row>
    <row r="379" spans="2:13" ht="15">
      <c r="B379" s="67"/>
      <c r="C379" s="110"/>
      <c r="D379" s="110"/>
      <c r="E379" s="31"/>
      <c r="F379" s="113"/>
      <c r="G379" s="67"/>
      <c r="H379" s="67"/>
      <c r="I379" s="67"/>
      <c r="J379" s="67"/>
      <c r="K379" s="111"/>
      <c r="L379" s="111"/>
      <c r="M379" s="67"/>
    </row>
    <row r="380" spans="2:13" ht="15">
      <c r="B380" s="67"/>
      <c r="C380" s="110"/>
      <c r="D380" s="110"/>
      <c r="E380" s="31"/>
      <c r="F380" s="113"/>
      <c r="G380" s="67"/>
      <c r="H380" s="67"/>
      <c r="I380" s="67"/>
      <c r="J380" s="67"/>
      <c r="K380" s="111"/>
      <c r="L380" s="111"/>
      <c r="M380" s="67"/>
    </row>
    <row r="381" spans="2:13" ht="15">
      <c r="B381" s="67"/>
      <c r="C381" s="110"/>
      <c r="D381" s="110"/>
      <c r="E381" s="31"/>
      <c r="F381" s="113"/>
      <c r="G381" s="67"/>
      <c r="H381" s="67"/>
      <c r="I381" s="67"/>
      <c r="J381" s="67"/>
      <c r="K381" s="111"/>
      <c r="L381" s="111"/>
      <c r="M381" s="67"/>
    </row>
    <row r="382" spans="2:13" ht="15">
      <c r="B382" s="67"/>
      <c r="C382" s="110"/>
      <c r="D382" s="110"/>
      <c r="E382" s="31"/>
      <c r="F382" s="113"/>
      <c r="G382" s="67"/>
      <c r="H382" s="67"/>
      <c r="I382" s="67"/>
      <c r="J382" s="67"/>
      <c r="K382" s="111"/>
      <c r="L382" s="111"/>
      <c r="M382" s="67"/>
    </row>
    <row r="383" spans="2:13" ht="15">
      <c r="B383" s="67"/>
      <c r="C383" s="110"/>
      <c r="D383" s="110"/>
      <c r="E383" s="31"/>
      <c r="F383" s="113"/>
      <c r="G383" s="67"/>
      <c r="H383" s="67"/>
      <c r="I383" s="67"/>
      <c r="J383" s="67"/>
      <c r="K383" s="111"/>
      <c r="L383" s="111"/>
      <c r="M383" s="67"/>
    </row>
    <row r="384" spans="2:13" ht="15">
      <c r="B384" s="67"/>
      <c r="C384" s="110"/>
      <c r="D384" s="110"/>
      <c r="E384" s="31"/>
      <c r="F384" s="113"/>
      <c r="G384" s="67"/>
      <c r="H384" s="67"/>
      <c r="I384" s="67"/>
      <c r="J384" s="67"/>
      <c r="K384" s="111"/>
      <c r="L384" s="111"/>
      <c r="M384" s="67"/>
    </row>
    <row r="385" spans="2:13" ht="15">
      <c r="B385" s="67"/>
      <c r="C385" s="110"/>
      <c r="D385" s="110"/>
      <c r="E385" s="31"/>
      <c r="F385" s="113"/>
      <c r="G385" s="67"/>
      <c r="H385" s="67"/>
      <c r="I385" s="67"/>
      <c r="J385" s="67"/>
      <c r="K385" s="111"/>
      <c r="L385" s="111"/>
      <c r="M385" s="67"/>
    </row>
    <row r="386" spans="2:13" ht="15">
      <c r="B386" s="67"/>
      <c r="C386" s="110"/>
      <c r="D386" s="110"/>
      <c r="E386" s="31"/>
      <c r="F386" s="113"/>
      <c r="G386" s="67"/>
      <c r="H386" s="67"/>
      <c r="I386" s="67"/>
      <c r="J386" s="67"/>
      <c r="K386" s="111"/>
      <c r="L386" s="111"/>
      <c r="M386" s="67"/>
    </row>
    <row r="387" spans="2:13" ht="15">
      <c r="B387" s="67"/>
      <c r="C387" s="110"/>
      <c r="D387" s="110"/>
      <c r="E387" s="31"/>
      <c r="F387" s="113"/>
      <c r="G387" s="67"/>
      <c r="H387" s="67"/>
      <c r="I387" s="67"/>
      <c r="J387" s="67"/>
      <c r="K387" s="111"/>
      <c r="L387" s="111"/>
      <c r="M387" s="67"/>
    </row>
    <row r="388" spans="2:13" ht="15">
      <c r="B388" s="67"/>
      <c r="C388" s="110"/>
      <c r="D388" s="110"/>
      <c r="E388" s="31"/>
      <c r="F388" s="113"/>
      <c r="G388" s="67"/>
      <c r="H388" s="67"/>
      <c r="I388" s="67"/>
      <c r="J388" s="67"/>
      <c r="K388" s="112"/>
      <c r="L388" s="112"/>
      <c r="M388" s="67"/>
    </row>
    <row r="389" spans="2:13" ht="15">
      <c r="B389" s="67"/>
      <c r="C389" s="110"/>
      <c r="D389" s="110"/>
      <c r="E389" s="31"/>
      <c r="F389" s="113"/>
      <c r="G389" s="67"/>
      <c r="H389" s="67"/>
      <c r="I389" s="67"/>
      <c r="J389" s="67"/>
      <c r="K389" s="112"/>
      <c r="L389" s="112"/>
      <c r="M389" s="67"/>
    </row>
    <row r="390" spans="2:13" ht="15">
      <c r="B390" s="67"/>
      <c r="C390" s="110"/>
      <c r="D390" s="110"/>
      <c r="E390" s="31"/>
      <c r="F390" s="113"/>
      <c r="G390" s="67"/>
      <c r="H390" s="67"/>
      <c r="I390" s="67"/>
      <c r="J390" s="67"/>
      <c r="K390" s="112"/>
      <c r="L390" s="112"/>
      <c r="M390" s="67"/>
    </row>
    <row r="391" spans="2:13" ht="15">
      <c r="B391" s="67"/>
      <c r="C391" s="110"/>
      <c r="D391" s="110"/>
      <c r="E391" s="31"/>
      <c r="F391" s="113"/>
      <c r="G391" s="67"/>
      <c r="H391" s="67"/>
      <c r="I391" s="67"/>
      <c r="J391" s="67"/>
      <c r="K391" s="112"/>
      <c r="L391" s="112"/>
      <c r="M391" s="67"/>
    </row>
    <row r="392" spans="2:13" ht="15">
      <c r="B392" s="67"/>
      <c r="C392" s="110"/>
      <c r="D392" s="110"/>
      <c r="E392" s="31"/>
      <c r="F392" s="113"/>
      <c r="G392" s="67"/>
      <c r="H392" s="67"/>
      <c r="I392" s="67"/>
      <c r="J392" s="67"/>
      <c r="K392" s="112"/>
      <c r="L392" s="112"/>
      <c r="M392" s="67"/>
    </row>
    <row r="393" spans="2:13" ht="15">
      <c r="B393" s="67"/>
      <c r="C393" s="110"/>
      <c r="D393" s="110"/>
      <c r="E393" s="31"/>
      <c r="F393" s="113"/>
      <c r="G393" s="67"/>
      <c r="H393" s="67"/>
      <c r="I393" s="67"/>
      <c r="J393" s="67"/>
      <c r="K393" s="112"/>
      <c r="L393" s="112"/>
      <c r="M393" s="67"/>
    </row>
    <row r="394" spans="2:13" ht="15">
      <c r="B394" s="67"/>
      <c r="C394" s="110"/>
      <c r="D394" s="110"/>
      <c r="E394" s="31"/>
      <c r="F394" s="113"/>
      <c r="G394" s="67"/>
      <c r="H394" s="67"/>
      <c r="I394" s="67"/>
      <c r="J394" s="67"/>
      <c r="K394" s="112"/>
      <c r="L394" s="112"/>
      <c r="M394" s="67"/>
    </row>
    <row r="395" spans="2:13" ht="15">
      <c r="B395" s="67"/>
      <c r="C395" s="110"/>
      <c r="D395" s="110"/>
      <c r="E395" s="31"/>
      <c r="F395" s="113"/>
      <c r="G395" s="67"/>
      <c r="H395" s="67"/>
      <c r="I395" s="67"/>
      <c r="J395" s="67"/>
      <c r="K395" s="112"/>
      <c r="L395" s="112"/>
      <c r="M395" s="67"/>
    </row>
    <row r="396" spans="2:13" ht="15">
      <c r="B396" s="67"/>
      <c r="C396" s="110"/>
      <c r="D396" s="110"/>
      <c r="E396" s="31"/>
      <c r="F396" s="113"/>
      <c r="G396" s="67"/>
      <c r="H396" s="67"/>
      <c r="I396" s="67"/>
      <c r="J396" s="67"/>
      <c r="K396" s="112"/>
      <c r="L396" s="112"/>
      <c r="M396" s="67"/>
    </row>
    <row r="397" spans="2:13" ht="15">
      <c r="B397" s="67"/>
      <c r="C397" s="110"/>
      <c r="D397" s="110"/>
      <c r="E397" s="31"/>
      <c r="F397" s="113"/>
      <c r="G397" s="67"/>
      <c r="H397" s="67"/>
      <c r="I397" s="67"/>
      <c r="J397" s="67"/>
      <c r="K397" s="112"/>
      <c r="L397" s="112"/>
      <c r="M397" s="67"/>
    </row>
    <row r="398" spans="2:13" ht="15">
      <c r="B398" s="67"/>
      <c r="C398" s="110"/>
      <c r="D398" s="110"/>
      <c r="E398" s="31"/>
      <c r="F398" s="113"/>
      <c r="G398" s="67"/>
      <c r="H398" s="67"/>
      <c r="I398" s="67"/>
      <c r="J398" s="67"/>
      <c r="K398" s="112"/>
      <c r="L398" s="112"/>
      <c r="M398" s="67"/>
    </row>
    <row r="399" spans="2:13" ht="15">
      <c r="B399" s="67"/>
      <c r="C399" s="110"/>
      <c r="D399" s="110"/>
      <c r="E399" s="31"/>
      <c r="F399" s="113"/>
      <c r="G399" s="67"/>
      <c r="H399" s="67"/>
      <c r="I399" s="67"/>
      <c r="J399" s="67"/>
      <c r="K399" s="112"/>
      <c r="L399" s="112"/>
      <c r="M399" s="67"/>
    </row>
    <row r="400" spans="2:13" ht="15">
      <c r="B400" s="67"/>
      <c r="C400" s="110"/>
      <c r="D400" s="110"/>
      <c r="E400" s="31"/>
      <c r="F400" s="113"/>
      <c r="G400" s="67"/>
      <c r="H400" s="67"/>
      <c r="I400" s="67"/>
      <c r="J400" s="67"/>
      <c r="K400" s="112"/>
      <c r="L400" s="112"/>
      <c r="M400" s="67"/>
    </row>
    <row r="401" spans="2:13" ht="15">
      <c r="B401" s="67"/>
      <c r="C401" s="110"/>
      <c r="D401" s="110"/>
      <c r="E401" s="31"/>
      <c r="F401" s="113"/>
      <c r="G401" s="67"/>
      <c r="H401" s="67"/>
      <c r="I401" s="67"/>
      <c r="J401" s="67"/>
      <c r="K401" s="112"/>
      <c r="L401" s="112"/>
      <c r="M401" s="67"/>
    </row>
    <row r="402" spans="2:13" ht="15">
      <c r="B402" s="67"/>
      <c r="C402" s="110"/>
      <c r="D402" s="110"/>
      <c r="E402" s="31"/>
      <c r="F402" s="113"/>
      <c r="G402" s="67"/>
      <c r="H402" s="67"/>
      <c r="I402" s="67"/>
      <c r="J402" s="67"/>
      <c r="K402" s="112"/>
      <c r="L402" s="112"/>
      <c r="M402" s="67"/>
    </row>
    <row r="403" spans="2:13" ht="15">
      <c r="B403" s="67"/>
      <c r="C403" s="110"/>
      <c r="D403" s="110"/>
      <c r="E403" s="31"/>
      <c r="F403" s="113"/>
      <c r="G403" s="67"/>
      <c r="H403" s="67"/>
      <c r="I403" s="67"/>
      <c r="J403" s="67"/>
      <c r="K403" s="112"/>
      <c r="L403" s="112"/>
      <c r="M403" s="67"/>
    </row>
    <row r="404" spans="2:13" ht="15">
      <c r="B404" s="67"/>
      <c r="C404" s="110"/>
      <c r="D404" s="110"/>
      <c r="E404" s="31"/>
      <c r="F404" s="113"/>
      <c r="G404" s="67"/>
      <c r="H404" s="67"/>
      <c r="I404" s="67"/>
      <c r="J404" s="67"/>
      <c r="K404" s="112"/>
      <c r="L404" s="112"/>
      <c r="M404" s="67"/>
    </row>
    <row r="405" spans="2:13" ht="15">
      <c r="B405" s="67"/>
      <c r="C405" s="110"/>
      <c r="D405" s="110"/>
      <c r="E405" s="31"/>
      <c r="F405" s="113"/>
      <c r="G405" s="67"/>
      <c r="H405" s="67"/>
      <c r="I405" s="67"/>
      <c r="J405" s="67"/>
      <c r="K405" s="112"/>
      <c r="L405" s="112"/>
      <c r="M405" s="67"/>
    </row>
    <row r="406" spans="2:13" ht="15">
      <c r="B406" s="67"/>
      <c r="C406" s="110"/>
      <c r="D406" s="110"/>
      <c r="E406" s="31"/>
      <c r="F406" s="113"/>
      <c r="G406" s="67"/>
      <c r="H406" s="67"/>
      <c r="I406" s="67"/>
      <c r="J406" s="67"/>
      <c r="K406" s="112"/>
      <c r="L406" s="112"/>
      <c r="M406" s="67"/>
    </row>
    <row r="407" spans="2:13" ht="15">
      <c r="B407" s="67"/>
      <c r="C407" s="110"/>
      <c r="D407" s="110"/>
      <c r="E407" s="31"/>
      <c r="F407" s="113"/>
      <c r="G407" s="67"/>
      <c r="H407" s="67"/>
      <c r="I407" s="67"/>
      <c r="J407" s="67"/>
      <c r="K407" s="112"/>
      <c r="L407" s="112"/>
      <c r="M407" s="67"/>
    </row>
    <row r="408" spans="2:13" ht="15">
      <c r="B408" s="67"/>
      <c r="C408" s="110"/>
      <c r="D408" s="110"/>
      <c r="E408" s="31"/>
      <c r="F408" s="113"/>
      <c r="G408" s="67"/>
      <c r="H408" s="67"/>
      <c r="I408" s="67"/>
      <c r="J408" s="67"/>
      <c r="K408" s="112"/>
      <c r="L408" s="112"/>
      <c r="M408" s="67"/>
    </row>
    <row r="409" spans="2:13" ht="15">
      <c r="B409" s="67"/>
      <c r="C409" s="110"/>
      <c r="D409" s="110"/>
      <c r="E409" s="31"/>
      <c r="F409" s="113"/>
      <c r="G409" s="67"/>
      <c r="H409" s="67"/>
      <c r="I409" s="67"/>
      <c r="J409" s="67"/>
      <c r="K409" s="112"/>
      <c r="L409" s="112"/>
      <c r="M409" s="67"/>
    </row>
    <row r="410" spans="2:13" ht="15">
      <c r="B410" s="67"/>
      <c r="C410" s="110"/>
      <c r="D410" s="110"/>
      <c r="E410" s="31"/>
      <c r="F410" s="113"/>
      <c r="G410" s="67"/>
      <c r="H410" s="67"/>
      <c r="I410" s="67"/>
      <c r="J410" s="67"/>
      <c r="K410" s="112"/>
      <c r="L410" s="112"/>
      <c r="M410" s="67"/>
    </row>
    <row r="411" spans="2:13" ht="15">
      <c r="B411" s="67"/>
      <c r="C411" s="110"/>
      <c r="D411" s="110"/>
      <c r="E411" s="31"/>
      <c r="F411" s="113"/>
      <c r="G411" s="67"/>
      <c r="H411" s="67"/>
      <c r="I411" s="67"/>
      <c r="J411" s="67"/>
      <c r="K411" s="112"/>
      <c r="L411" s="112"/>
      <c r="M411" s="67"/>
    </row>
    <row r="412" spans="2:13" ht="15">
      <c r="B412" s="67"/>
      <c r="C412" s="110"/>
      <c r="D412" s="110"/>
      <c r="E412" s="31"/>
      <c r="F412" s="113"/>
      <c r="G412" s="67"/>
      <c r="H412" s="67"/>
      <c r="I412" s="67"/>
      <c r="J412" s="67"/>
      <c r="K412" s="112"/>
      <c r="L412" s="112"/>
      <c r="M412" s="67"/>
    </row>
    <row r="413" spans="2:13" ht="15">
      <c r="B413" s="67"/>
      <c r="C413" s="110"/>
      <c r="D413" s="110"/>
      <c r="E413" s="31"/>
      <c r="F413" s="113"/>
      <c r="G413" s="67"/>
      <c r="H413" s="67"/>
      <c r="I413" s="67"/>
      <c r="J413" s="67"/>
      <c r="K413" s="112"/>
      <c r="L413" s="112"/>
      <c r="M413" s="67"/>
    </row>
    <row r="414" spans="2:13" ht="15">
      <c r="B414" s="67"/>
      <c r="C414" s="110"/>
      <c r="D414" s="110"/>
      <c r="E414" s="31"/>
      <c r="F414" s="113"/>
      <c r="G414" s="67"/>
      <c r="H414" s="67"/>
      <c r="I414" s="67"/>
      <c r="J414" s="67"/>
      <c r="K414" s="112"/>
      <c r="L414" s="112"/>
      <c r="M414" s="67"/>
    </row>
    <row r="415" spans="2:13" ht="15">
      <c r="B415" s="67"/>
      <c r="C415" s="110"/>
      <c r="D415" s="110"/>
      <c r="E415" s="31"/>
      <c r="F415" s="113"/>
      <c r="G415" s="67"/>
      <c r="H415" s="67"/>
      <c r="I415" s="67"/>
      <c r="J415" s="67"/>
      <c r="K415" s="112"/>
      <c r="L415" s="112"/>
      <c r="M415" s="67"/>
    </row>
    <row r="416" spans="2:13" ht="15">
      <c r="B416" s="67"/>
      <c r="C416" s="110"/>
      <c r="D416" s="110"/>
      <c r="E416" s="31"/>
      <c r="F416" s="113"/>
      <c r="G416" s="67"/>
      <c r="H416" s="67"/>
      <c r="I416" s="67"/>
      <c r="J416" s="67"/>
      <c r="K416" s="112"/>
      <c r="L416" s="112"/>
      <c r="M416" s="67"/>
    </row>
    <row r="417" spans="2:13" ht="15">
      <c r="B417" s="67"/>
      <c r="C417" s="110"/>
      <c r="D417" s="110"/>
      <c r="E417" s="31"/>
      <c r="F417" s="113"/>
      <c r="G417" s="67"/>
      <c r="H417" s="67"/>
      <c r="I417" s="67"/>
      <c r="J417" s="67"/>
      <c r="K417" s="112"/>
      <c r="L417" s="112"/>
      <c r="M417" s="67"/>
    </row>
    <row r="418" spans="2:13" ht="15">
      <c r="B418" s="67"/>
      <c r="C418" s="110"/>
      <c r="D418" s="110"/>
      <c r="E418" s="31"/>
      <c r="F418" s="113"/>
      <c r="G418" s="67"/>
      <c r="H418" s="67"/>
      <c r="I418" s="67"/>
      <c r="J418" s="67"/>
      <c r="K418" s="112"/>
      <c r="L418" s="112"/>
      <c r="M418" s="67"/>
    </row>
    <row r="419" spans="2:13" ht="15">
      <c r="B419" s="67"/>
      <c r="C419" s="110"/>
      <c r="D419" s="110"/>
      <c r="E419" s="31"/>
      <c r="F419" s="113"/>
      <c r="G419" s="67"/>
      <c r="H419" s="67"/>
      <c r="I419" s="67"/>
      <c r="J419" s="67"/>
      <c r="K419" s="112"/>
      <c r="L419" s="112"/>
      <c r="M419" s="67"/>
    </row>
    <row r="420" spans="2:13" ht="15">
      <c r="B420" s="67"/>
      <c r="C420" s="110"/>
      <c r="D420" s="110"/>
      <c r="E420" s="31"/>
      <c r="F420" s="113"/>
      <c r="G420" s="67"/>
      <c r="H420" s="67"/>
      <c r="I420" s="67"/>
      <c r="J420" s="67"/>
      <c r="K420" s="112"/>
      <c r="L420" s="112"/>
      <c r="M420" s="67"/>
    </row>
    <row r="421" spans="2:13" ht="15">
      <c r="B421" s="67"/>
      <c r="C421" s="110"/>
      <c r="D421" s="110"/>
      <c r="E421" s="31"/>
      <c r="F421" s="113"/>
      <c r="G421" s="67"/>
      <c r="H421" s="67"/>
      <c r="I421" s="67"/>
      <c r="J421" s="67"/>
      <c r="K421" s="112"/>
      <c r="L421" s="112"/>
      <c r="M421" s="67"/>
    </row>
    <row r="422" spans="2:13" ht="15">
      <c r="B422" s="67"/>
      <c r="C422" s="110"/>
      <c r="D422" s="110"/>
      <c r="E422" s="31"/>
      <c r="F422" s="113"/>
      <c r="G422" s="67"/>
      <c r="H422" s="67"/>
      <c r="I422" s="67"/>
      <c r="J422" s="67"/>
      <c r="K422" s="112"/>
      <c r="L422" s="112"/>
      <c r="M422" s="67"/>
    </row>
    <row r="423" spans="2:13" ht="15">
      <c r="B423" s="67"/>
      <c r="C423" s="110"/>
      <c r="D423" s="110"/>
      <c r="E423" s="31"/>
      <c r="F423" s="113"/>
      <c r="G423" s="67"/>
      <c r="H423" s="67"/>
      <c r="I423" s="67"/>
      <c r="J423" s="67"/>
      <c r="K423" s="112"/>
      <c r="L423" s="112"/>
      <c r="M423" s="67"/>
    </row>
    <row r="424" spans="2:13" ht="15">
      <c r="B424" s="67"/>
      <c r="C424" s="110"/>
      <c r="D424" s="110"/>
      <c r="E424" s="31"/>
      <c r="F424" s="113"/>
      <c r="G424" s="67"/>
      <c r="H424" s="67"/>
      <c r="I424" s="67"/>
      <c r="J424" s="67"/>
      <c r="K424" s="112"/>
      <c r="L424" s="112"/>
      <c r="M424" s="67"/>
    </row>
    <row r="425" spans="2:13" ht="15">
      <c r="B425" s="67"/>
      <c r="C425" s="110"/>
      <c r="D425" s="110"/>
      <c r="E425" s="31"/>
      <c r="F425" s="113"/>
      <c r="G425" s="67"/>
      <c r="H425" s="67"/>
      <c r="I425" s="67"/>
      <c r="J425" s="67"/>
      <c r="K425" s="112"/>
      <c r="L425" s="112"/>
      <c r="M425" s="67"/>
    </row>
    <row r="426" spans="2:13" ht="15">
      <c r="B426" s="67"/>
      <c r="C426" s="110"/>
      <c r="D426" s="110"/>
      <c r="E426" s="31"/>
      <c r="F426" s="113"/>
      <c r="G426" s="67"/>
      <c r="H426" s="67"/>
      <c r="I426" s="67"/>
      <c r="J426" s="67"/>
      <c r="K426" s="112"/>
      <c r="L426" s="112"/>
      <c r="M426" s="67"/>
    </row>
    <row r="427" spans="2:13" ht="15">
      <c r="B427" s="67"/>
      <c r="C427" s="110"/>
      <c r="D427" s="110"/>
      <c r="E427" s="31"/>
      <c r="F427" s="113"/>
      <c r="G427" s="67"/>
      <c r="H427" s="67"/>
      <c r="I427" s="67"/>
      <c r="J427" s="67"/>
      <c r="K427" s="112"/>
      <c r="L427" s="112"/>
      <c r="M427" s="67"/>
    </row>
    <row r="428" spans="2:13" ht="15">
      <c r="B428" s="67"/>
      <c r="C428" s="110"/>
      <c r="D428" s="110"/>
      <c r="E428" s="31"/>
      <c r="F428" s="113"/>
      <c r="G428" s="67"/>
      <c r="H428" s="67"/>
      <c r="I428" s="67"/>
      <c r="J428" s="67"/>
      <c r="K428" s="112"/>
      <c r="L428" s="112"/>
      <c r="M428" s="67"/>
    </row>
    <row r="429" spans="2:13" ht="15">
      <c r="B429" s="67"/>
      <c r="C429" s="110"/>
      <c r="D429" s="110"/>
      <c r="E429" s="31"/>
      <c r="F429" s="113"/>
      <c r="G429" s="67"/>
      <c r="H429" s="67"/>
      <c r="I429" s="67"/>
      <c r="J429" s="67"/>
      <c r="K429" s="112"/>
      <c r="L429" s="112"/>
      <c r="M429" s="67"/>
    </row>
    <row r="430" spans="2:13" ht="15">
      <c r="B430" s="67"/>
      <c r="C430" s="110"/>
      <c r="D430" s="110"/>
      <c r="E430" s="31"/>
      <c r="F430" s="113"/>
      <c r="G430" s="67"/>
      <c r="H430" s="67"/>
      <c r="I430" s="67"/>
      <c r="J430" s="67"/>
      <c r="K430" s="112"/>
      <c r="L430" s="112"/>
      <c r="M430" s="67"/>
    </row>
    <row r="431" spans="2:13" ht="15">
      <c r="B431" s="67"/>
      <c r="C431" s="110"/>
      <c r="D431" s="110"/>
      <c r="E431" s="31"/>
      <c r="F431" s="113"/>
      <c r="G431" s="67"/>
      <c r="H431" s="67"/>
      <c r="I431" s="67"/>
      <c r="J431" s="67"/>
      <c r="K431" s="112"/>
      <c r="L431" s="112"/>
      <c r="M431" s="67"/>
    </row>
    <row r="432" spans="2:13" ht="15">
      <c r="B432" s="67"/>
      <c r="C432" s="110"/>
      <c r="D432" s="110"/>
      <c r="E432" s="31"/>
      <c r="F432" s="114"/>
      <c r="G432" s="67"/>
      <c r="H432" s="67"/>
      <c r="I432" s="67"/>
      <c r="J432" s="67"/>
      <c r="K432" s="110"/>
      <c r="L432" s="110"/>
      <c r="M432" s="67"/>
    </row>
  </sheetData>
  <protectedRanges>
    <protectedRange sqref="K224:L387" name="Range10_4_1"/>
    <protectedRange sqref="F224:F431" name="Range10_5"/>
    <protectedRange sqref="F432" name="Range10_8"/>
    <protectedRange sqref="J70:J115 J117:J193" name="Range10_2"/>
    <protectedRange sqref="J194:J206" name="Range10_6"/>
    <protectedRange sqref="J116" name="Range10_8_1"/>
    <protectedRange sqref="D5:G5" name="Range9_1"/>
    <protectedRange sqref="F223" name="Range10_7"/>
    <protectedRange sqref="F70:F74 F82:F93 F95:F121 F124:F208" name="Range10_6_1"/>
    <protectedRange sqref="F209:F222" name="Range10_11_1"/>
    <protectedRange sqref="F94 F122:F123" name="Range10_15_1"/>
    <protectedRange sqref="K70:L121 K123:L208" name="Range10_7_1"/>
    <protectedRange sqref="K122:L122" name="Range10_8_2"/>
  </protectedRanges>
  <mergeCells count="5">
    <mergeCell ref="B1:G1"/>
    <mergeCell ref="D9:I9"/>
    <mergeCell ref="F16:I16"/>
    <mergeCell ref="D3:I3"/>
    <mergeCell ref="D5:G5"/>
  </mergeCells>
  <conditionalFormatting sqref="F70:F431">
    <cfRule type="expression" priority="23" dxfId="0">
      <formula>$Q70=TRUE</formula>
    </cfRule>
  </conditionalFormatting>
  <conditionalFormatting sqref="F432">
    <cfRule type="expression" priority="22" dxfId="0">
      <formula>$Q432=TRUE</formula>
    </cfRule>
  </conditionalFormatting>
  <conditionalFormatting sqref="F264:F326">
    <cfRule type="expression" priority="21" dxfId="0">
      <formula>$R264=TRUE</formula>
    </cfRule>
  </conditionalFormatting>
  <conditionalFormatting sqref="F334:F394">
    <cfRule type="expression" priority="20" dxfId="0">
      <formula>$R334=TRUE</formula>
    </cfRule>
  </conditionalFormatting>
  <conditionalFormatting sqref="J167">
    <cfRule type="duplicateValues" priority="19" dxfId="15">
      <formula>AND(COUNTIF($J$167:$J$167,J167)&gt;1,NOT(ISBLANK(J167)))</formula>
    </cfRule>
  </conditionalFormatting>
  <conditionalFormatting sqref="J168">
    <cfRule type="duplicateValues" priority="18" dxfId="15">
      <formula>AND(COUNTIF($J$168:$J$168,J168)&gt;1,NOT(ISBLANK(J168)))</formula>
    </cfRule>
  </conditionalFormatting>
  <conditionalFormatting sqref="J161">
    <cfRule type="duplicateValues" priority="17" dxfId="15">
      <formula>AND(COUNTIF($J$161:$J$161,J161)&gt;1,NOT(ISBLANK(J161)))</formula>
    </cfRule>
  </conditionalFormatting>
  <conditionalFormatting sqref="J162">
    <cfRule type="duplicateValues" priority="16" dxfId="15">
      <formula>AND(COUNTIF($J$162:$J$162,J162)&gt;1,NOT(ISBLANK(J162)))</formula>
    </cfRule>
  </conditionalFormatting>
  <conditionalFormatting sqref="J116">
    <cfRule type="expression" priority="15" dxfId="0">
      <formula>#REF!=TRUE</formula>
    </cfRule>
  </conditionalFormatting>
  <conditionalFormatting sqref="F70:F208 F210:F222">
    <cfRule type="expression" priority="14" dxfId="0">
      <formula>$Q70=TRUE</formula>
    </cfRule>
  </conditionalFormatting>
  <conditionalFormatting sqref="F94">
    <cfRule type="expression" priority="13" dxfId="0">
      <formula>$Q94=TRUE</formula>
    </cfRule>
  </conditionalFormatting>
  <conditionalFormatting sqref="F70:F222">
    <cfRule type="expression" priority="12" dxfId="0">
      <formula>$Q70=TRUE</formula>
    </cfRule>
  </conditionalFormatting>
  <conditionalFormatting sqref="F94">
    <cfRule type="expression" priority="11" dxfId="0">
      <formula>$Q94=TRUE</formula>
    </cfRule>
  </conditionalFormatting>
  <conditionalFormatting sqref="F84:F93">
    <cfRule type="expression" priority="10" dxfId="0">
      <formula>$Q84=TRUE</formula>
    </cfRule>
  </conditionalFormatting>
  <conditionalFormatting sqref="F84:F93">
    <cfRule type="expression" priority="9" dxfId="0">
      <formula>$Q84=TRUE</formula>
    </cfRule>
  </conditionalFormatting>
  <conditionalFormatting sqref="F78:F81">
    <cfRule type="expression" priority="8" dxfId="0">
      <formula>$Q78=TRUE</formula>
    </cfRule>
  </conditionalFormatting>
  <conditionalFormatting sqref="F78:F81">
    <cfRule type="expression" priority="7" dxfId="0">
      <formula>$Q78=TRUE</formula>
    </cfRule>
  </conditionalFormatting>
  <conditionalFormatting sqref="F122">
    <cfRule type="expression" priority="6" dxfId="0">
      <formula>$Q122=TRUE</formula>
    </cfRule>
  </conditionalFormatting>
  <conditionalFormatting sqref="F122">
    <cfRule type="expression" priority="5" dxfId="0">
      <formula>$Q122=TRUE</formula>
    </cfRule>
  </conditionalFormatting>
  <conditionalFormatting sqref="F123">
    <cfRule type="expression" priority="4" dxfId="0">
      <formula>$Q123=TRUE</formula>
    </cfRule>
  </conditionalFormatting>
  <conditionalFormatting sqref="F123">
    <cfRule type="expression" priority="3" dxfId="0">
      <formula>$Q123=TRUE</formula>
    </cfRule>
  </conditionalFormatting>
  <conditionalFormatting sqref="F140:F171">
    <cfRule type="expression" priority="2" dxfId="0">
      <formula>$Q140=TRUE</formula>
    </cfRule>
  </conditionalFormatting>
  <conditionalFormatting sqref="F140:F171">
    <cfRule type="expression" priority="1" dxfId="0">
      <formula>$Q140=TRUE</formula>
    </cfRule>
  </conditionalFormatting>
  <dataValidations count="10">
    <dataValidation errorStyle="warning" type="custom" allowBlank="1" showInputMessage="1" showErrorMessage="1" errorTitle="डेटा सामान्य रेंज से बाहर" error="कृपया पुन: चेक करके भरें" sqref="F264:F326 F334:F394">
      <formula1>$D5251=TRUE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395:F430 F327:F333 F224:F263">
      <formula1>$C5211=TRUE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431:F432">
      <formula1>$C5419=TRUE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116">
      <formula1>$F5103=TRUE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70:F93 F95:F121 F124:F136">
      <formula1>$C5044=TRUE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22:F123 F94 F137:F208">
      <formula1>$C5069=TRUE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09:F216">
      <formula1>$C5186=TRUE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17:F219">
      <formula1>$C5195=TRUE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20">
      <formula1>$C5202=TRUE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221:F222">
      <formula1>$C5205=TRUE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6"/>
  <sheetViews>
    <sheetView workbookViewId="0" topLeftCell="A55">
      <selection activeCell="B142" sqref="B142"/>
    </sheetView>
  </sheetViews>
  <sheetFormatPr defaultColWidth="9.140625" defaultRowHeight="15"/>
  <cols>
    <col min="2" max="2" width="39.421875" style="0" bestFit="1" customWidth="1"/>
    <col min="3" max="3" width="20.57421875" style="0" bestFit="1" customWidth="1"/>
    <col min="5" max="5" width="11.57421875" style="0" bestFit="1" customWidth="1"/>
  </cols>
  <sheetData>
    <row r="1" spans="1:12" ht="75">
      <c r="A1" s="68" t="s">
        <v>73</v>
      </c>
      <c r="B1" s="68" t="s">
        <v>40</v>
      </c>
      <c r="C1" s="69" t="s">
        <v>197</v>
      </c>
      <c r="D1" s="68" t="s">
        <v>30</v>
      </c>
      <c r="E1" s="70" t="s">
        <v>71</v>
      </c>
      <c r="F1" s="70" t="s">
        <v>31</v>
      </c>
      <c r="G1" s="70" t="s">
        <v>198</v>
      </c>
      <c r="H1" s="68" t="s">
        <v>199</v>
      </c>
      <c r="I1" s="68" t="s">
        <v>32</v>
      </c>
      <c r="J1" s="68" t="s">
        <v>200</v>
      </c>
      <c r="K1" s="68" t="s">
        <v>201</v>
      </c>
      <c r="L1" s="70" t="s">
        <v>57</v>
      </c>
    </row>
    <row r="2" spans="1:12" ht="19.5">
      <c r="A2" s="11">
        <v>1</v>
      </c>
      <c r="B2" s="100" t="s">
        <v>588</v>
      </c>
      <c r="C2" s="96" t="s">
        <v>503</v>
      </c>
      <c r="D2" s="42">
        <v>1</v>
      </c>
      <c r="E2" s="27"/>
      <c r="F2" s="41"/>
      <c r="G2" s="43">
        <f>F2*0.93</f>
        <v>0</v>
      </c>
      <c r="H2" s="44">
        <v>1369</v>
      </c>
      <c r="I2" s="60">
        <v>1.86</v>
      </c>
      <c r="J2" s="106">
        <v>19.45856</v>
      </c>
      <c r="K2" s="106">
        <v>81.948973</v>
      </c>
      <c r="L2" s="67">
        <v>1</v>
      </c>
    </row>
    <row r="3" spans="1:12" ht="19.5">
      <c r="A3" s="11">
        <v>2</v>
      </c>
      <c r="B3" s="100" t="s">
        <v>588</v>
      </c>
      <c r="C3" s="96" t="s">
        <v>504</v>
      </c>
      <c r="D3" s="42">
        <v>1</v>
      </c>
      <c r="E3" s="27"/>
      <c r="F3" s="41"/>
      <c r="G3" s="43">
        <f aca="true" t="shared" si="0" ref="G3:G66">F3*0.93</f>
        <v>0</v>
      </c>
      <c r="H3" s="44">
        <v>1398</v>
      </c>
      <c r="I3" s="60">
        <v>1.86</v>
      </c>
      <c r="J3" s="100">
        <v>19.46584</v>
      </c>
      <c r="K3" s="100">
        <v>81.952775</v>
      </c>
      <c r="L3" s="67">
        <v>1</v>
      </c>
    </row>
    <row r="4" spans="1:12" ht="19.5">
      <c r="A4" s="11">
        <v>3</v>
      </c>
      <c r="B4" s="100" t="s">
        <v>588</v>
      </c>
      <c r="C4" s="96" t="s">
        <v>505</v>
      </c>
      <c r="D4" s="42">
        <v>1</v>
      </c>
      <c r="E4" s="27"/>
      <c r="F4" s="41"/>
      <c r="G4" s="43">
        <f t="shared" si="0"/>
        <v>0</v>
      </c>
      <c r="H4" s="44">
        <v>1398</v>
      </c>
      <c r="I4" s="60">
        <v>1.86</v>
      </c>
      <c r="J4" s="100">
        <v>19.462882</v>
      </c>
      <c r="K4" s="100">
        <v>81.94822</v>
      </c>
      <c r="L4" s="67">
        <v>1</v>
      </c>
    </row>
    <row r="5" spans="1:12" ht="19.5">
      <c r="A5" s="11">
        <v>4</v>
      </c>
      <c r="B5" s="100" t="s">
        <v>588</v>
      </c>
      <c r="C5" s="96" t="s">
        <v>506</v>
      </c>
      <c r="D5" s="42">
        <v>1</v>
      </c>
      <c r="E5" s="27"/>
      <c r="F5" s="41"/>
      <c r="G5" s="43">
        <f t="shared" si="0"/>
        <v>0</v>
      </c>
      <c r="H5" s="44">
        <v>1398</v>
      </c>
      <c r="I5" s="60">
        <v>1.86</v>
      </c>
      <c r="J5" s="100">
        <v>19.451215</v>
      </c>
      <c r="K5" s="100">
        <v>81.951771</v>
      </c>
      <c r="L5" s="67">
        <v>1</v>
      </c>
    </row>
    <row r="6" spans="1:12" ht="19.5">
      <c r="A6" s="11">
        <v>5</v>
      </c>
      <c r="B6" s="100" t="s">
        <v>588</v>
      </c>
      <c r="C6" s="96" t="s">
        <v>507</v>
      </c>
      <c r="D6" s="42">
        <v>1</v>
      </c>
      <c r="E6" s="27"/>
      <c r="F6" s="41"/>
      <c r="G6" s="43">
        <f t="shared" si="0"/>
        <v>0</v>
      </c>
      <c r="H6" s="44">
        <v>1420</v>
      </c>
      <c r="I6" s="60">
        <v>1.86</v>
      </c>
      <c r="J6" s="100">
        <v>19.426032</v>
      </c>
      <c r="K6" s="100">
        <v>81.955248</v>
      </c>
      <c r="L6" s="67">
        <v>1</v>
      </c>
    </row>
    <row r="7" spans="1:12" ht="19.5">
      <c r="A7" s="11">
        <v>6</v>
      </c>
      <c r="B7" s="100" t="s">
        <v>588</v>
      </c>
      <c r="C7" s="96" t="s">
        <v>508</v>
      </c>
      <c r="D7" s="42">
        <v>1</v>
      </c>
      <c r="E7" s="27"/>
      <c r="F7" s="41"/>
      <c r="G7" s="43">
        <f t="shared" si="0"/>
        <v>0</v>
      </c>
      <c r="H7" s="46">
        <v>1557</v>
      </c>
      <c r="I7" s="60">
        <v>1.86</v>
      </c>
      <c r="J7" s="100">
        <v>19.463287</v>
      </c>
      <c r="K7" s="100">
        <v>81.948463</v>
      </c>
      <c r="L7" s="67">
        <v>1</v>
      </c>
    </row>
    <row r="8" spans="1:12" ht="19.5">
      <c r="A8" s="11">
        <v>7</v>
      </c>
      <c r="B8" s="100" t="s">
        <v>588</v>
      </c>
      <c r="C8" s="96" t="s">
        <v>509</v>
      </c>
      <c r="D8" s="42">
        <v>1</v>
      </c>
      <c r="E8" s="27"/>
      <c r="F8" s="41"/>
      <c r="G8" s="43">
        <f t="shared" si="0"/>
        <v>0</v>
      </c>
      <c r="H8" s="46">
        <v>1557</v>
      </c>
      <c r="I8" s="60">
        <v>1.86</v>
      </c>
      <c r="J8" s="100">
        <v>19.460631</v>
      </c>
      <c r="K8" s="100">
        <v>81.945592</v>
      </c>
      <c r="L8" s="67">
        <v>1</v>
      </c>
    </row>
    <row r="9" spans="1:12" ht="19.5">
      <c r="A9" s="11">
        <v>8</v>
      </c>
      <c r="B9" s="100" t="s">
        <v>588</v>
      </c>
      <c r="C9" s="96" t="s">
        <v>510</v>
      </c>
      <c r="D9" s="42">
        <v>1</v>
      </c>
      <c r="E9" s="27"/>
      <c r="F9" s="41"/>
      <c r="G9" s="43">
        <f t="shared" si="0"/>
        <v>0</v>
      </c>
      <c r="H9" s="46">
        <v>1557</v>
      </c>
      <c r="I9" s="60">
        <v>1.86</v>
      </c>
      <c r="J9" s="100">
        <v>19.459908</v>
      </c>
      <c r="K9" s="100">
        <v>81.948689</v>
      </c>
      <c r="L9" s="67">
        <v>1</v>
      </c>
    </row>
    <row r="10" spans="1:12" ht="19.5">
      <c r="A10" s="11">
        <v>9</v>
      </c>
      <c r="B10" s="100" t="s">
        <v>588</v>
      </c>
      <c r="C10" s="96" t="s">
        <v>511</v>
      </c>
      <c r="D10" s="42">
        <v>1</v>
      </c>
      <c r="E10" s="27"/>
      <c r="F10" s="41"/>
      <c r="G10" s="43">
        <f t="shared" si="0"/>
        <v>0</v>
      </c>
      <c r="H10" s="46">
        <v>1557</v>
      </c>
      <c r="I10" s="60">
        <v>1.86</v>
      </c>
      <c r="J10" s="100">
        <v>19.464934</v>
      </c>
      <c r="K10" s="100">
        <v>81.948628</v>
      </c>
      <c r="L10" s="67">
        <v>1</v>
      </c>
    </row>
    <row r="11" spans="1:12" ht="19.5">
      <c r="A11" s="11">
        <v>10</v>
      </c>
      <c r="B11" s="100" t="s">
        <v>588</v>
      </c>
      <c r="C11" s="96" t="s">
        <v>512</v>
      </c>
      <c r="D11" s="42">
        <v>1</v>
      </c>
      <c r="E11" s="27"/>
      <c r="F11" s="41"/>
      <c r="G11" s="43">
        <f t="shared" si="0"/>
        <v>0</v>
      </c>
      <c r="H11" s="46">
        <v>1557</v>
      </c>
      <c r="I11" s="60">
        <v>1.86</v>
      </c>
      <c r="J11" s="100">
        <v>19.422472</v>
      </c>
      <c r="K11" s="100">
        <v>81.954335</v>
      </c>
      <c r="L11" s="67">
        <v>1</v>
      </c>
    </row>
    <row r="12" spans="1:12" ht="19.5">
      <c r="A12" s="11">
        <v>11</v>
      </c>
      <c r="B12" s="100" t="s">
        <v>588</v>
      </c>
      <c r="C12" s="96" t="s">
        <v>513</v>
      </c>
      <c r="D12" s="42">
        <v>1</v>
      </c>
      <c r="E12" s="27"/>
      <c r="F12" s="41"/>
      <c r="G12" s="43">
        <f t="shared" si="0"/>
        <v>0</v>
      </c>
      <c r="H12" s="46">
        <v>1557</v>
      </c>
      <c r="I12" s="60">
        <v>1.86</v>
      </c>
      <c r="J12" s="100">
        <v>19.423526</v>
      </c>
      <c r="K12" s="100">
        <v>81.953673</v>
      </c>
      <c r="L12" s="67">
        <v>1</v>
      </c>
    </row>
    <row r="13" spans="1:12" ht="19.5">
      <c r="A13" s="11">
        <v>12</v>
      </c>
      <c r="B13" s="100" t="s">
        <v>588</v>
      </c>
      <c r="C13" s="96" t="s">
        <v>514</v>
      </c>
      <c r="D13" s="42">
        <v>1</v>
      </c>
      <c r="E13" s="27"/>
      <c r="F13" s="47"/>
      <c r="G13" s="43">
        <f t="shared" si="0"/>
        <v>0</v>
      </c>
      <c r="H13" s="46">
        <v>1161</v>
      </c>
      <c r="I13" s="60">
        <v>1.86</v>
      </c>
      <c r="J13" s="100">
        <v>19.43208</v>
      </c>
      <c r="K13" s="100">
        <v>81.958282</v>
      </c>
      <c r="L13" s="67">
        <v>1</v>
      </c>
    </row>
    <row r="14" spans="1:12" ht="19.5">
      <c r="A14" s="11">
        <v>13</v>
      </c>
      <c r="B14" s="100" t="s">
        <v>588</v>
      </c>
      <c r="C14" s="96" t="s">
        <v>515</v>
      </c>
      <c r="D14" s="42">
        <v>1</v>
      </c>
      <c r="E14" s="27"/>
      <c r="F14" s="47"/>
      <c r="G14" s="43">
        <f t="shared" si="0"/>
        <v>0</v>
      </c>
      <c r="H14" s="46">
        <v>77</v>
      </c>
      <c r="I14" s="60">
        <v>1.86</v>
      </c>
      <c r="J14" s="100">
        <v>19.41995</v>
      </c>
      <c r="K14" s="107">
        <v>81.953423</v>
      </c>
      <c r="L14" s="67">
        <v>1</v>
      </c>
    </row>
    <row r="15" spans="1:12" ht="19.5">
      <c r="A15" s="11">
        <v>14</v>
      </c>
      <c r="B15" s="100" t="s">
        <v>588</v>
      </c>
      <c r="C15" s="96" t="s">
        <v>516</v>
      </c>
      <c r="D15" s="42">
        <v>1</v>
      </c>
      <c r="E15" s="27"/>
      <c r="F15" s="47"/>
      <c r="G15" s="43">
        <f t="shared" si="0"/>
        <v>0</v>
      </c>
      <c r="H15" s="46">
        <v>1557</v>
      </c>
      <c r="I15" s="60">
        <v>1.86</v>
      </c>
      <c r="J15" s="100">
        <v>19.410582</v>
      </c>
      <c r="K15" s="100">
        <v>81.950585</v>
      </c>
      <c r="L15" s="67">
        <v>1</v>
      </c>
    </row>
    <row r="16" spans="1:12" ht="19.5">
      <c r="A16" s="11">
        <v>15</v>
      </c>
      <c r="B16" s="100" t="s">
        <v>588</v>
      </c>
      <c r="C16" s="96" t="s">
        <v>517</v>
      </c>
      <c r="D16" s="42">
        <v>1</v>
      </c>
      <c r="E16" s="27"/>
      <c r="F16" s="47"/>
      <c r="G16" s="43">
        <f t="shared" si="0"/>
        <v>0</v>
      </c>
      <c r="H16" s="46">
        <v>1557</v>
      </c>
      <c r="I16" s="60">
        <v>1.86</v>
      </c>
      <c r="J16" s="100">
        <v>19.410059</v>
      </c>
      <c r="K16" s="100">
        <v>81.959517</v>
      </c>
      <c r="L16" s="67">
        <v>1</v>
      </c>
    </row>
    <row r="17" spans="1:12" ht="19.5">
      <c r="A17" s="11">
        <v>16</v>
      </c>
      <c r="B17" s="100" t="s">
        <v>588</v>
      </c>
      <c r="C17" s="96" t="s">
        <v>518</v>
      </c>
      <c r="D17" s="42">
        <v>1</v>
      </c>
      <c r="E17" s="27"/>
      <c r="F17" s="47"/>
      <c r="G17" s="43">
        <f t="shared" si="0"/>
        <v>0</v>
      </c>
      <c r="H17" s="46">
        <v>1557</v>
      </c>
      <c r="I17" s="60">
        <v>1.86</v>
      </c>
      <c r="J17" s="100">
        <v>19.410109</v>
      </c>
      <c r="K17" s="100">
        <v>81.959461</v>
      </c>
      <c r="L17" s="67">
        <v>1</v>
      </c>
    </row>
    <row r="18" spans="1:12" ht="19.5">
      <c r="A18" s="11">
        <v>17</v>
      </c>
      <c r="B18" s="100" t="s">
        <v>588</v>
      </c>
      <c r="C18" s="96" t="s">
        <v>519</v>
      </c>
      <c r="D18" s="42">
        <v>1</v>
      </c>
      <c r="E18" s="27"/>
      <c r="F18" s="47"/>
      <c r="G18" s="43">
        <f t="shared" si="0"/>
        <v>0</v>
      </c>
      <c r="H18" s="46">
        <v>77</v>
      </c>
      <c r="I18" s="60">
        <v>1.86</v>
      </c>
      <c r="J18" s="100">
        <v>19.412169</v>
      </c>
      <c r="K18" s="100">
        <v>81.960023</v>
      </c>
      <c r="L18" s="67">
        <v>1</v>
      </c>
    </row>
    <row r="19" spans="1:12" ht="19.5">
      <c r="A19" s="11">
        <v>18</v>
      </c>
      <c r="B19" s="100" t="s">
        <v>588</v>
      </c>
      <c r="C19" s="96" t="s">
        <v>520</v>
      </c>
      <c r="D19" s="42">
        <v>1</v>
      </c>
      <c r="E19" s="27"/>
      <c r="F19" s="47"/>
      <c r="G19" s="43">
        <f t="shared" si="0"/>
        <v>0</v>
      </c>
      <c r="H19" s="46">
        <v>1161</v>
      </c>
      <c r="I19" s="60">
        <v>1.86</v>
      </c>
      <c r="J19" s="100">
        <v>19.451215</v>
      </c>
      <c r="K19" s="100">
        <v>81.951771</v>
      </c>
      <c r="L19" s="67">
        <v>1</v>
      </c>
    </row>
    <row r="20" spans="1:12" ht="19.5">
      <c r="A20" s="11">
        <v>19</v>
      </c>
      <c r="B20" s="100" t="s">
        <v>589</v>
      </c>
      <c r="C20" s="96" t="s">
        <v>521</v>
      </c>
      <c r="D20" s="42">
        <v>1</v>
      </c>
      <c r="E20" s="27" t="s">
        <v>606</v>
      </c>
      <c r="F20" s="47">
        <v>2.5</v>
      </c>
      <c r="G20" s="43">
        <f t="shared" si="0"/>
        <v>2.325</v>
      </c>
      <c r="H20" s="46">
        <v>1557</v>
      </c>
      <c r="I20" s="60">
        <v>1.86</v>
      </c>
      <c r="J20" s="107">
        <v>19.441977</v>
      </c>
      <c r="K20" s="107">
        <v>81.954672</v>
      </c>
      <c r="L20" s="67">
        <v>1</v>
      </c>
    </row>
    <row r="21" spans="1:12" ht="19.5">
      <c r="A21" s="11">
        <v>20</v>
      </c>
      <c r="B21" s="100" t="s">
        <v>589</v>
      </c>
      <c r="C21" s="96" t="s">
        <v>522</v>
      </c>
      <c r="D21" s="42">
        <v>1</v>
      </c>
      <c r="E21" s="27" t="s">
        <v>606</v>
      </c>
      <c r="F21" s="47">
        <v>2.74</v>
      </c>
      <c r="G21" s="43">
        <f t="shared" si="0"/>
        <v>2.5482000000000005</v>
      </c>
      <c r="H21" s="46">
        <v>1557</v>
      </c>
      <c r="I21" s="60">
        <v>1.86</v>
      </c>
      <c r="J21" s="107">
        <v>19.456757</v>
      </c>
      <c r="K21" s="107">
        <v>81.955407</v>
      </c>
      <c r="L21" s="67">
        <v>1</v>
      </c>
    </row>
    <row r="22" spans="1:12" ht="19.5">
      <c r="A22" s="11">
        <v>21</v>
      </c>
      <c r="B22" s="100" t="s">
        <v>589</v>
      </c>
      <c r="C22" s="96" t="s">
        <v>523</v>
      </c>
      <c r="D22" s="42">
        <v>1</v>
      </c>
      <c r="E22" s="27" t="s">
        <v>606</v>
      </c>
      <c r="F22" s="47">
        <v>0.14</v>
      </c>
      <c r="G22" s="43">
        <f t="shared" si="0"/>
        <v>0.1302</v>
      </c>
      <c r="H22" s="46">
        <v>77</v>
      </c>
      <c r="I22" s="60">
        <v>1.86</v>
      </c>
      <c r="J22" s="107">
        <v>19.44691</v>
      </c>
      <c r="K22" s="107">
        <v>81.95804</v>
      </c>
      <c r="L22" s="67">
        <v>1</v>
      </c>
    </row>
    <row r="23" spans="1:12" ht="19.5">
      <c r="A23" s="11">
        <v>22</v>
      </c>
      <c r="B23" s="100" t="s">
        <v>589</v>
      </c>
      <c r="C23" s="96" t="s">
        <v>524</v>
      </c>
      <c r="D23" s="42">
        <v>1</v>
      </c>
      <c r="E23" s="27" t="s">
        <v>606</v>
      </c>
      <c r="F23" s="47">
        <v>2.74</v>
      </c>
      <c r="G23" s="43">
        <f t="shared" si="0"/>
        <v>2.5482000000000005</v>
      </c>
      <c r="H23" s="46">
        <v>1557</v>
      </c>
      <c r="I23" s="60">
        <v>1.86</v>
      </c>
      <c r="J23" s="100">
        <v>19.447637</v>
      </c>
      <c r="K23" s="100">
        <v>81.956217</v>
      </c>
      <c r="L23" s="67">
        <v>1</v>
      </c>
    </row>
    <row r="24" spans="1:12" ht="19.5">
      <c r="A24" s="11">
        <v>23</v>
      </c>
      <c r="B24" s="100" t="s">
        <v>589</v>
      </c>
      <c r="C24" s="96" t="s">
        <v>525</v>
      </c>
      <c r="D24" s="42">
        <v>1</v>
      </c>
      <c r="E24" s="27" t="s">
        <v>606</v>
      </c>
      <c r="F24" s="47">
        <v>2.74</v>
      </c>
      <c r="G24" s="43">
        <f t="shared" si="0"/>
        <v>2.5482000000000005</v>
      </c>
      <c r="H24" s="46">
        <v>1557</v>
      </c>
      <c r="I24" s="60">
        <v>1.86</v>
      </c>
      <c r="J24" s="100">
        <v>19.450925</v>
      </c>
      <c r="K24" s="100">
        <v>81.947587</v>
      </c>
      <c r="L24" s="67">
        <v>1</v>
      </c>
    </row>
    <row r="25" spans="1:12" ht="19.5">
      <c r="A25" s="11">
        <v>24</v>
      </c>
      <c r="B25" s="100" t="s">
        <v>589</v>
      </c>
      <c r="C25" s="96" t="s">
        <v>526</v>
      </c>
      <c r="D25" s="42">
        <v>1</v>
      </c>
      <c r="E25" s="27" t="s">
        <v>606</v>
      </c>
      <c r="F25" s="47">
        <v>2.74</v>
      </c>
      <c r="G25" s="43">
        <f t="shared" si="0"/>
        <v>2.5482000000000005</v>
      </c>
      <c r="H25" s="46">
        <v>1557</v>
      </c>
      <c r="I25" s="60">
        <v>1.86</v>
      </c>
      <c r="J25" s="107">
        <v>19.442515</v>
      </c>
      <c r="K25" s="107">
        <v>81.960055</v>
      </c>
      <c r="L25" s="67">
        <v>1</v>
      </c>
    </row>
    <row r="26" spans="1:12" ht="19.5">
      <c r="A26" s="11">
        <v>25</v>
      </c>
      <c r="B26" s="100" t="s">
        <v>589</v>
      </c>
      <c r="C26" s="96" t="s">
        <v>527</v>
      </c>
      <c r="D26" s="42">
        <v>1</v>
      </c>
      <c r="E26" s="27" t="s">
        <v>606</v>
      </c>
      <c r="F26" s="47">
        <v>2.74</v>
      </c>
      <c r="G26" s="43">
        <f t="shared" si="0"/>
        <v>2.5482000000000005</v>
      </c>
      <c r="H26" s="46">
        <v>1557</v>
      </c>
      <c r="I26" s="60">
        <v>1.86</v>
      </c>
      <c r="J26" s="107">
        <v>19.446932</v>
      </c>
      <c r="K26" s="107">
        <v>81.958987</v>
      </c>
      <c r="L26" s="67">
        <v>1</v>
      </c>
    </row>
    <row r="27" spans="1:12" ht="19.5">
      <c r="A27" s="11">
        <v>26</v>
      </c>
      <c r="B27" s="100" t="s">
        <v>589</v>
      </c>
      <c r="C27" s="96" t="s">
        <v>528</v>
      </c>
      <c r="D27" s="42">
        <v>1</v>
      </c>
      <c r="E27" s="27" t="s">
        <v>606</v>
      </c>
      <c r="F27" s="47">
        <v>2.74</v>
      </c>
      <c r="G27" s="43">
        <f t="shared" si="0"/>
        <v>2.5482000000000005</v>
      </c>
      <c r="H27" s="46">
        <v>1557</v>
      </c>
      <c r="I27" s="60">
        <v>1.86</v>
      </c>
      <c r="J27" s="100">
        <v>19.446627</v>
      </c>
      <c r="K27" s="107">
        <v>81.958943</v>
      </c>
      <c r="L27" s="67">
        <v>1</v>
      </c>
    </row>
    <row r="28" spans="1:12" ht="19.5">
      <c r="A28" s="11">
        <v>27</v>
      </c>
      <c r="B28" s="100" t="s">
        <v>589</v>
      </c>
      <c r="C28" s="96" t="s">
        <v>529</v>
      </c>
      <c r="D28" s="42">
        <v>1</v>
      </c>
      <c r="E28" s="27" t="s">
        <v>606</v>
      </c>
      <c r="F28" s="47">
        <v>2.74</v>
      </c>
      <c r="G28" s="43">
        <f t="shared" si="0"/>
        <v>2.5482000000000005</v>
      </c>
      <c r="H28" s="46">
        <v>1557</v>
      </c>
      <c r="I28" s="60">
        <v>1.86</v>
      </c>
      <c r="J28" s="100">
        <v>19.456339</v>
      </c>
      <c r="K28" s="100">
        <v>81.948865</v>
      </c>
      <c r="L28" s="67">
        <v>1</v>
      </c>
    </row>
    <row r="29" spans="1:12" ht="19.5">
      <c r="A29" s="11">
        <v>28</v>
      </c>
      <c r="B29" s="100" t="s">
        <v>589</v>
      </c>
      <c r="C29" s="96" t="s">
        <v>530</v>
      </c>
      <c r="D29" s="42">
        <v>1</v>
      </c>
      <c r="E29" s="27" t="s">
        <v>606</v>
      </c>
      <c r="F29" s="47">
        <v>2.74</v>
      </c>
      <c r="G29" s="43">
        <f t="shared" si="0"/>
        <v>2.5482000000000005</v>
      </c>
      <c r="H29" s="46">
        <v>1557</v>
      </c>
      <c r="I29" s="60">
        <v>1.86</v>
      </c>
      <c r="J29" s="100">
        <v>19.452408</v>
      </c>
      <c r="K29" s="100">
        <v>81.957868</v>
      </c>
      <c r="L29" s="67">
        <v>1</v>
      </c>
    </row>
    <row r="30" spans="1:12" ht="19.5">
      <c r="A30" s="11">
        <v>29</v>
      </c>
      <c r="B30" s="100" t="s">
        <v>589</v>
      </c>
      <c r="C30" s="96" t="s">
        <v>531</v>
      </c>
      <c r="D30" s="42">
        <v>1</v>
      </c>
      <c r="E30" s="27" t="s">
        <v>606</v>
      </c>
      <c r="F30" s="47">
        <v>2.74</v>
      </c>
      <c r="G30" s="43">
        <f t="shared" si="0"/>
        <v>2.5482000000000005</v>
      </c>
      <c r="H30" s="46">
        <v>1557</v>
      </c>
      <c r="I30" s="60">
        <v>1.86</v>
      </c>
      <c r="J30" s="100">
        <v>19.462347</v>
      </c>
      <c r="K30" s="100">
        <v>81.952268</v>
      </c>
      <c r="L30" s="67">
        <v>1</v>
      </c>
    </row>
    <row r="31" spans="1:12" ht="19.5">
      <c r="A31" s="11">
        <v>30</v>
      </c>
      <c r="B31" s="100" t="s">
        <v>589</v>
      </c>
      <c r="C31" s="96" t="s">
        <v>532</v>
      </c>
      <c r="D31" s="42">
        <v>1</v>
      </c>
      <c r="E31" s="27" t="s">
        <v>606</v>
      </c>
      <c r="F31" s="47">
        <v>2.74</v>
      </c>
      <c r="G31" s="43">
        <f t="shared" si="0"/>
        <v>2.5482000000000005</v>
      </c>
      <c r="H31" s="46">
        <v>1557</v>
      </c>
      <c r="I31" s="60">
        <v>1.86</v>
      </c>
      <c r="J31" s="100">
        <v>19.460267</v>
      </c>
      <c r="K31" s="100">
        <v>81.951295</v>
      </c>
      <c r="L31" s="67">
        <v>1</v>
      </c>
    </row>
    <row r="32" spans="1:12" ht="19.5">
      <c r="A32" s="11">
        <v>31</v>
      </c>
      <c r="B32" s="100" t="s">
        <v>589</v>
      </c>
      <c r="C32" s="96" t="s">
        <v>533</v>
      </c>
      <c r="D32" s="42">
        <v>1</v>
      </c>
      <c r="E32" s="27" t="s">
        <v>606</v>
      </c>
      <c r="F32" s="47">
        <v>2.74</v>
      </c>
      <c r="G32" s="43">
        <f t="shared" si="0"/>
        <v>2.5482000000000005</v>
      </c>
      <c r="H32" s="46">
        <v>1557</v>
      </c>
      <c r="I32" s="60">
        <v>1.86</v>
      </c>
      <c r="J32" s="100">
        <v>19.458942</v>
      </c>
      <c r="K32" s="100">
        <v>81.951605</v>
      </c>
      <c r="L32" s="67">
        <v>1</v>
      </c>
    </row>
    <row r="33" spans="1:12" ht="19.5">
      <c r="A33" s="11">
        <v>32</v>
      </c>
      <c r="B33" s="100" t="s">
        <v>589</v>
      </c>
      <c r="C33" s="96" t="s">
        <v>534</v>
      </c>
      <c r="D33" s="42">
        <v>1</v>
      </c>
      <c r="E33" s="27" t="s">
        <v>606</v>
      </c>
      <c r="F33" s="47">
        <v>2.74</v>
      </c>
      <c r="G33" s="43">
        <f t="shared" si="0"/>
        <v>2.5482000000000005</v>
      </c>
      <c r="H33" s="46">
        <v>1557</v>
      </c>
      <c r="I33" s="60">
        <v>1.86</v>
      </c>
      <c r="J33" s="100">
        <v>19.431123</v>
      </c>
      <c r="K33" s="100">
        <v>81.955485</v>
      </c>
      <c r="L33" s="67">
        <v>1</v>
      </c>
    </row>
    <row r="34" spans="1:12" ht="19.5">
      <c r="A34" s="11">
        <v>33</v>
      </c>
      <c r="B34" s="100" t="s">
        <v>589</v>
      </c>
      <c r="C34" s="96" t="s">
        <v>535</v>
      </c>
      <c r="D34" s="42">
        <v>1</v>
      </c>
      <c r="E34" s="27" t="s">
        <v>606</v>
      </c>
      <c r="F34" s="47">
        <v>2.74</v>
      </c>
      <c r="G34" s="43">
        <f t="shared" si="0"/>
        <v>2.5482000000000005</v>
      </c>
      <c r="H34" s="46">
        <v>1557</v>
      </c>
      <c r="I34" s="60">
        <v>1.86</v>
      </c>
      <c r="J34" s="100">
        <v>19.410162</v>
      </c>
      <c r="K34" s="100">
        <v>81.959172</v>
      </c>
      <c r="L34" s="67">
        <v>1</v>
      </c>
    </row>
    <row r="35" spans="1:12" ht="19.5">
      <c r="A35" s="11">
        <v>34</v>
      </c>
      <c r="B35" s="100" t="s">
        <v>589</v>
      </c>
      <c r="C35" s="96" t="s">
        <v>536</v>
      </c>
      <c r="D35" s="42">
        <v>1</v>
      </c>
      <c r="E35" s="27" t="s">
        <v>606</v>
      </c>
      <c r="F35" s="47">
        <v>2.74</v>
      </c>
      <c r="G35" s="43">
        <f t="shared" si="0"/>
        <v>2.5482000000000005</v>
      </c>
      <c r="H35" s="46">
        <v>1557</v>
      </c>
      <c r="I35" s="60">
        <v>1.86</v>
      </c>
      <c r="J35" s="100">
        <v>19.441983</v>
      </c>
      <c r="K35" s="100">
        <v>81.955242</v>
      </c>
      <c r="L35" s="67">
        <v>1</v>
      </c>
    </row>
    <row r="36" spans="1:12" ht="19.5">
      <c r="A36" s="11">
        <v>35</v>
      </c>
      <c r="B36" s="100" t="s">
        <v>589</v>
      </c>
      <c r="C36" s="96" t="s">
        <v>537</v>
      </c>
      <c r="D36" s="42">
        <v>1</v>
      </c>
      <c r="E36" s="27" t="s">
        <v>606</v>
      </c>
      <c r="F36" s="47">
        <v>2.74</v>
      </c>
      <c r="G36" s="43">
        <f t="shared" si="0"/>
        <v>2.5482000000000005</v>
      </c>
      <c r="H36" s="46">
        <v>1557</v>
      </c>
      <c r="I36" s="60">
        <v>1.86</v>
      </c>
      <c r="J36" s="100">
        <v>19.411756</v>
      </c>
      <c r="K36" s="100">
        <v>81.958862</v>
      </c>
      <c r="L36" s="67">
        <v>1</v>
      </c>
    </row>
    <row r="37" spans="1:12" ht="19.5">
      <c r="A37" s="11">
        <v>36</v>
      </c>
      <c r="B37" s="98" t="s">
        <v>590</v>
      </c>
      <c r="C37" s="96" t="s">
        <v>538</v>
      </c>
      <c r="D37" s="42">
        <v>1</v>
      </c>
      <c r="E37" s="27" t="s">
        <v>134</v>
      </c>
      <c r="F37" s="47">
        <v>2.74</v>
      </c>
      <c r="G37" s="43">
        <f t="shared" si="0"/>
        <v>2.5482000000000005</v>
      </c>
      <c r="H37" s="46">
        <v>1557</v>
      </c>
      <c r="I37" s="60">
        <v>1.86</v>
      </c>
      <c r="J37" s="100">
        <v>19.442308</v>
      </c>
      <c r="K37" s="100">
        <v>81.961277</v>
      </c>
      <c r="L37" s="67">
        <v>1</v>
      </c>
    </row>
    <row r="38" spans="1:12" ht="19.5">
      <c r="A38" s="11">
        <v>37</v>
      </c>
      <c r="B38" s="98" t="s">
        <v>590</v>
      </c>
      <c r="C38" s="96" t="s">
        <v>539</v>
      </c>
      <c r="D38" s="42">
        <v>1</v>
      </c>
      <c r="E38" s="27" t="s">
        <v>134</v>
      </c>
      <c r="F38" s="47">
        <v>2.74</v>
      </c>
      <c r="G38" s="43">
        <f t="shared" si="0"/>
        <v>2.5482000000000005</v>
      </c>
      <c r="H38" s="46">
        <v>1557</v>
      </c>
      <c r="I38" s="60">
        <v>1.86</v>
      </c>
      <c r="J38" s="107">
        <v>19.447537</v>
      </c>
      <c r="K38" s="107">
        <v>81.954257</v>
      </c>
      <c r="L38" s="67">
        <v>1</v>
      </c>
    </row>
    <row r="39" spans="1:12" ht="19.5">
      <c r="A39" s="11">
        <v>38</v>
      </c>
      <c r="B39" s="98" t="s">
        <v>590</v>
      </c>
      <c r="C39" s="96" t="s">
        <v>540</v>
      </c>
      <c r="D39" s="42">
        <v>1</v>
      </c>
      <c r="E39" s="27" t="s">
        <v>134</v>
      </c>
      <c r="F39" s="47">
        <v>2.74</v>
      </c>
      <c r="G39" s="43">
        <f t="shared" si="0"/>
        <v>2.5482000000000005</v>
      </c>
      <c r="H39" s="46">
        <v>1557</v>
      </c>
      <c r="I39" s="60">
        <v>1.86</v>
      </c>
      <c r="J39" s="107">
        <v>19.444065</v>
      </c>
      <c r="K39" s="107">
        <v>81.954072</v>
      </c>
      <c r="L39" s="67">
        <v>1</v>
      </c>
    </row>
    <row r="40" spans="1:12" ht="25.5">
      <c r="A40" s="11">
        <v>39</v>
      </c>
      <c r="B40" s="98" t="s">
        <v>590</v>
      </c>
      <c r="C40" s="96" t="s">
        <v>541</v>
      </c>
      <c r="D40" s="42">
        <v>1</v>
      </c>
      <c r="E40" s="27" t="s">
        <v>134</v>
      </c>
      <c r="F40" s="47">
        <v>2.74</v>
      </c>
      <c r="G40" s="43">
        <f t="shared" si="0"/>
        <v>2.5482000000000005</v>
      </c>
      <c r="H40" s="46">
        <v>1557</v>
      </c>
      <c r="I40" s="60">
        <v>1.86</v>
      </c>
      <c r="J40" s="108" t="s">
        <v>605</v>
      </c>
      <c r="K40" s="100">
        <v>81.961287</v>
      </c>
      <c r="L40" s="67">
        <v>1</v>
      </c>
    </row>
    <row r="41" spans="1:12" ht="19.5">
      <c r="A41" s="11">
        <v>40</v>
      </c>
      <c r="B41" s="98" t="s">
        <v>590</v>
      </c>
      <c r="C41" s="96" t="s">
        <v>542</v>
      </c>
      <c r="D41" s="42">
        <v>1</v>
      </c>
      <c r="E41" s="27" t="s">
        <v>134</v>
      </c>
      <c r="F41" s="47">
        <v>2.04</v>
      </c>
      <c r="G41" s="43">
        <f t="shared" si="0"/>
        <v>1.8972000000000002</v>
      </c>
      <c r="H41" s="46">
        <v>1161</v>
      </c>
      <c r="I41" s="60">
        <v>1.86</v>
      </c>
      <c r="J41" s="100">
        <v>19.46181</v>
      </c>
      <c r="K41" s="100">
        <v>81.950017</v>
      </c>
      <c r="L41" s="67">
        <v>1</v>
      </c>
    </row>
    <row r="42" spans="1:12" ht="19.5">
      <c r="A42" s="11">
        <v>41</v>
      </c>
      <c r="B42" s="98" t="s">
        <v>590</v>
      </c>
      <c r="C42" s="96" t="s">
        <v>543</v>
      </c>
      <c r="D42" s="42">
        <v>1</v>
      </c>
      <c r="E42" s="27" t="s">
        <v>134</v>
      </c>
      <c r="F42" s="47">
        <v>2.74</v>
      </c>
      <c r="G42" s="43">
        <f t="shared" si="0"/>
        <v>2.5482000000000005</v>
      </c>
      <c r="H42" s="46">
        <v>1557</v>
      </c>
      <c r="I42" s="60">
        <v>1.86</v>
      </c>
      <c r="J42" s="100">
        <v>19.46368</v>
      </c>
      <c r="K42" s="107">
        <v>81.948538</v>
      </c>
      <c r="L42" s="67">
        <v>1</v>
      </c>
    </row>
    <row r="43" spans="1:12" ht="19.5">
      <c r="A43" s="11">
        <v>42</v>
      </c>
      <c r="B43" s="98" t="s">
        <v>590</v>
      </c>
      <c r="C43" s="96" t="s">
        <v>544</v>
      </c>
      <c r="D43" s="42">
        <v>1</v>
      </c>
      <c r="E43" s="27" t="s">
        <v>134</v>
      </c>
      <c r="F43" s="47">
        <v>2.74</v>
      </c>
      <c r="G43" s="43">
        <f t="shared" si="0"/>
        <v>2.5482000000000005</v>
      </c>
      <c r="H43" s="46">
        <v>1557</v>
      </c>
      <c r="I43" s="60">
        <v>1.86</v>
      </c>
      <c r="J43" s="100">
        <v>19.442197</v>
      </c>
      <c r="K43" s="100">
        <v>81.964465</v>
      </c>
      <c r="L43" s="67">
        <v>1</v>
      </c>
    </row>
    <row r="44" spans="1:12" ht="19.5">
      <c r="A44" s="11">
        <v>43</v>
      </c>
      <c r="B44" s="98" t="s">
        <v>590</v>
      </c>
      <c r="C44" s="96" t="s">
        <v>545</v>
      </c>
      <c r="D44" s="42">
        <v>1</v>
      </c>
      <c r="E44" s="27" t="s">
        <v>134</v>
      </c>
      <c r="F44" s="47">
        <v>2.74</v>
      </c>
      <c r="G44" s="43">
        <f t="shared" si="0"/>
        <v>2.5482000000000005</v>
      </c>
      <c r="H44" s="46">
        <v>1557</v>
      </c>
      <c r="I44" s="60">
        <v>1.86</v>
      </c>
      <c r="J44" s="100">
        <v>19.467051</v>
      </c>
      <c r="K44" s="100">
        <v>81.955942</v>
      </c>
      <c r="L44" s="67">
        <v>1</v>
      </c>
    </row>
    <row r="45" spans="1:12" ht="19.5">
      <c r="A45" s="11">
        <v>44</v>
      </c>
      <c r="B45" s="98" t="s">
        <v>590</v>
      </c>
      <c r="C45" s="96" t="s">
        <v>546</v>
      </c>
      <c r="D45" s="42">
        <v>1</v>
      </c>
      <c r="E45" s="27" t="s">
        <v>134</v>
      </c>
      <c r="F45" s="47">
        <v>2.74</v>
      </c>
      <c r="G45" s="43">
        <f t="shared" si="0"/>
        <v>2.5482000000000005</v>
      </c>
      <c r="H45" s="46">
        <v>1557</v>
      </c>
      <c r="I45" s="60">
        <v>1.86</v>
      </c>
      <c r="J45" s="100">
        <v>19.455068</v>
      </c>
      <c r="K45" s="100">
        <v>81.945993</v>
      </c>
      <c r="L45" s="67">
        <v>1</v>
      </c>
    </row>
    <row r="46" spans="1:12" ht="19.5">
      <c r="A46" s="11">
        <v>45</v>
      </c>
      <c r="B46" s="98" t="s">
        <v>590</v>
      </c>
      <c r="C46" s="97" t="s">
        <v>547</v>
      </c>
      <c r="D46" s="42">
        <v>1</v>
      </c>
      <c r="E46" s="27" t="s">
        <v>134</v>
      </c>
      <c r="F46" s="47">
        <v>2.74</v>
      </c>
      <c r="G46" s="43">
        <f t="shared" si="0"/>
        <v>2.5482000000000005</v>
      </c>
      <c r="H46" s="46">
        <v>1557</v>
      </c>
      <c r="I46" s="60">
        <v>1.86</v>
      </c>
      <c r="J46" s="109"/>
      <c r="K46" s="109"/>
      <c r="L46" s="67">
        <v>1</v>
      </c>
    </row>
    <row r="47" spans="1:12" ht="19.5">
      <c r="A47" s="11">
        <v>46</v>
      </c>
      <c r="B47" s="98" t="s">
        <v>590</v>
      </c>
      <c r="C47" s="96" t="s">
        <v>548</v>
      </c>
      <c r="D47" s="42">
        <v>1</v>
      </c>
      <c r="E47" s="27" t="s">
        <v>134</v>
      </c>
      <c r="F47" s="47">
        <v>2.74</v>
      </c>
      <c r="G47" s="43">
        <f t="shared" si="0"/>
        <v>2.5482000000000005</v>
      </c>
      <c r="H47" s="46">
        <v>1557</v>
      </c>
      <c r="I47" s="60">
        <v>1.86</v>
      </c>
      <c r="J47" s="100">
        <v>19.426032</v>
      </c>
      <c r="K47" s="100">
        <v>81.955248</v>
      </c>
      <c r="L47" s="67">
        <v>1</v>
      </c>
    </row>
    <row r="48" spans="1:12" ht="19.5">
      <c r="A48" s="11">
        <v>47</v>
      </c>
      <c r="B48" s="98" t="s">
        <v>590</v>
      </c>
      <c r="C48" s="96" t="s">
        <v>549</v>
      </c>
      <c r="D48" s="42">
        <v>1</v>
      </c>
      <c r="E48" s="27" t="s">
        <v>134</v>
      </c>
      <c r="F48" s="47">
        <v>2.74</v>
      </c>
      <c r="G48" s="43">
        <f t="shared" si="0"/>
        <v>2.5482000000000005</v>
      </c>
      <c r="H48" s="46">
        <v>1557</v>
      </c>
      <c r="I48" s="60">
        <v>1.86</v>
      </c>
      <c r="J48" s="100">
        <v>19.43349</v>
      </c>
      <c r="K48" s="100">
        <v>81.956602</v>
      </c>
      <c r="L48" s="67">
        <v>1</v>
      </c>
    </row>
    <row r="49" spans="1:12" ht="19.5">
      <c r="A49" s="11">
        <v>48</v>
      </c>
      <c r="B49" s="98" t="s">
        <v>590</v>
      </c>
      <c r="C49" s="96" t="s">
        <v>550</v>
      </c>
      <c r="D49" s="42">
        <v>1</v>
      </c>
      <c r="E49" s="27" t="s">
        <v>134</v>
      </c>
      <c r="F49" s="47">
        <v>2.74</v>
      </c>
      <c r="G49" s="43">
        <f t="shared" si="0"/>
        <v>2.5482000000000005</v>
      </c>
      <c r="H49" s="46">
        <v>1557</v>
      </c>
      <c r="I49" s="60">
        <v>1.86</v>
      </c>
      <c r="J49" s="100">
        <v>19.442197</v>
      </c>
      <c r="K49" s="100">
        <v>81.964465</v>
      </c>
      <c r="L49" s="67">
        <v>1</v>
      </c>
    </row>
    <row r="50" spans="1:12" ht="19.5">
      <c r="A50" s="11">
        <v>49</v>
      </c>
      <c r="B50" s="98" t="s">
        <v>590</v>
      </c>
      <c r="C50" s="96" t="s">
        <v>508</v>
      </c>
      <c r="D50" s="42">
        <v>1</v>
      </c>
      <c r="E50" s="27" t="s">
        <v>134</v>
      </c>
      <c r="F50" s="47">
        <v>2.74</v>
      </c>
      <c r="G50" s="43">
        <f t="shared" si="0"/>
        <v>2.5482000000000005</v>
      </c>
      <c r="H50" s="46">
        <v>1557</v>
      </c>
      <c r="I50" s="60">
        <v>1.86</v>
      </c>
      <c r="J50" s="100">
        <v>19.463287</v>
      </c>
      <c r="K50" s="100">
        <v>81.948463</v>
      </c>
      <c r="L50" s="67">
        <v>1</v>
      </c>
    </row>
    <row r="51" spans="1:12" ht="19.5">
      <c r="A51" s="11">
        <v>50</v>
      </c>
      <c r="B51" s="98" t="s">
        <v>590</v>
      </c>
      <c r="C51" s="96" t="s">
        <v>551</v>
      </c>
      <c r="D51" s="42">
        <v>1</v>
      </c>
      <c r="E51" s="27" t="s">
        <v>134</v>
      </c>
      <c r="F51" s="47">
        <v>2.74</v>
      </c>
      <c r="G51" s="43">
        <f t="shared" si="0"/>
        <v>2.5482000000000005</v>
      </c>
      <c r="H51" s="46">
        <v>682</v>
      </c>
      <c r="I51" s="60"/>
      <c r="J51" s="100">
        <v>19.451977</v>
      </c>
      <c r="K51" s="100">
        <v>81.944163</v>
      </c>
      <c r="L51" s="67">
        <v>1</v>
      </c>
    </row>
    <row r="52" spans="1:12" ht="19.5">
      <c r="A52" s="11">
        <v>51</v>
      </c>
      <c r="B52" s="98" t="s">
        <v>590</v>
      </c>
      <c r="C52" s="96" t="s">
        <v>515</v>
      </c>
      <c r="D52" s="42">
        <v>1</v>
      </c>
      <c r="E52" s="27" t="s">
        <v>134</v>
      </c>
      <c r="F52" s="47">
        <v>2.74</v>
      </c>
      <c r="G52" s="43">
        <f t="shared" si="0"/>
        <v>2.5482000000000005</v>
      </c>
      <c r="H52" s="46">
        <v>5647</v>
      </c>
      <c r="I52" s="60">
        <v>6.78</v>
      </c>
      <c r="J52" s="100">
        <v>19.41995</v>
      </c>
      <c r="K52" s="100">
        <v>81.953423</v>
      </c>
      <c r="L52" s="67">
        <v>1</v>
      </c>
    </row>
    <row r="53" spans="1:12" ht="19.5">
      <c r="A53" s="11">
        <v>52</v>
      </c>
      <c r="B53" s="98" t="s">
        <v>590</v>
      </c>
      <c r="C53" s="96" t="s">
        <v>552</v>
      </c>
      <c r="D53" s="42">
        <v>1</v>
      </c>
      <c r="E53" s="27" t="s">
        <v>134</v>
      </c>
      <c r="F53" s="47">
        <v>2.74</v>
      </c>
      <c r="G53" s="43">
        <f t="shared" si="0"/>
        <v>2.5482000000000005</v>
      </c>
      <c r="H53" s="46">
        <v>6839</v>
      </c>
      <c r="I53" s="60">
        <v>8.21</v>
      </c>
      <c r="J53" s="100">
        <v>19.431497</v>
      </c>
      <c r="K53" s="100">
        <v>81.958562</v>
      </c>
      <c r="L53" s="67">
        <v>1</v>
      </c>
    </row>
    <row r="54" spans="1:12" ht="19.5">
      <c r="A54" s="11">
        <v>53</v>
      </c>
      <c r="B54" s="98" t="s">
        <v>590</v>
      </c>
      <c r="C54" s="96" t="s">
        <v>553</v>
      </c>
      <c r="D54" s="42">
        <v>1</v>
      </c>
      <c r="E54" s="27" t="s">
        <v>134</v>
      </c>
      <c r="F54" s="47">
        <v>2.74</v>
      </c>
      <c r="G54" s="43">
        <f t="shared" si="0"/>
        <v>2.5482000000000005</v>
      </c>
      <c r="H54" s="46">
        <v>6839</v>
      </c>
      <c r="I54" s="60">
        <v>8.21</v>
      </c>
      <c r="J54" s="100">
        <v>19.416588</v>
      </c>
      <c r="K54" s="100">
        <v>81.951847</v>
      </c>
      <c r="L54" s="67">
        <v>1</v>
      </c>
    </row>
    <row r="55" spans="1:12" ht="19.5">
      <c r="A55" s="11">
        <v>54</v>
      </c>
      <c r="B55" s="98" t="s">
        <v>590</v>
      </c>
      <c r="C55" s="96" t="s">
        <v>554</v>
      </c>
      <c r="D55" s="42">
        <v>1</v>
      </c>
      <c r="E55" s="27" t="s">
        <v>134</v>
      </c>
      <c r="F55" s="47">
        <v>2.74</v>
      </c>
      <c r="G55" s="43">
        <f t="shared" si="0"/>
        <v>2.5482000000000005</v>
      </c>
      <c r="H55" s="46">
        <v>5647</v>
      </c>
      <c r="I55" s="60">
        <v>6.78</v>
      </c>
      <c r="J55" s="100">
        <v>19.415635</v>
      </c>
      <c r="K55" s="100">
        <v>81.956472</v>
      </c>
      <c r="L55" s="67">
        <v>1</v>
      </c>
    </row>
    <row r="56" spans="1:12" ht="19.5">
      <c r="A56" s="11">
        <v>55</v>
      </c>
      <c r="B56" s="98" t="s">
        <v>590</v>
      </c>
      <c r="C56" s="96" t="s">
        <v>555</v>
      </c>
      <c r="D56" s="42">
        <v>1</v>
      </c>
      <c r="E56" s="27" t="s">
        <v>134</v>
      </c>
      <c r="F56" s="47">
        <v>2.74</v>
      </c>
      <c r="G56" s="43">
        <f t="shared" si="0"/>
        <v>2.5482000000000005</v>
      </c>
      <c r="H56" s="46">
        <v>77</v>
      </c>
      <c r="I56" s="45">
        <v>0.1011</v>
      </c>
      <c r="J56" s="100">
        <v>19.411302</v>
      </c>
      <c r="K56" s="100">
        <v>81.956298</v>
      </c>
      <c r="L56" s="67">
        <v>1</v>
      </c>
    </row>
    <row r="57" spans="1:12" ht="19.5">
      <c r="A57" s="11">
        <v>56</v>
      </c>
      <c r="B57" s="98" t="s">
        <v>590</v>
      </c>
      <c r="C57" s="96" t="s">
        <v>556</v>
      </c>
      <c r="D57" s="42">
        <v>1</v>
      </c>
      <c r="E57" s="27" t="s">
        <v>134</v>
      </c>
      <c r="F57" s="47">
        <v>2.74</v>
      </c>
      <c r="G57" s="43">
        <f t="shared" si="0"/>
        <v>2.5482000000000005</v>
      </c>
      <c r="H57" s="46">
        <v>308</v>
      </c>
      <c r="I57" s="45">
        <v>0.4047</v>
      </c>
      <c r="J57" s="100">
        <v>19.412527</v>
      </c>
      <c r="K57" s="100">
        <v>81.953293</v>
      </c>
      <c r="L57" s="67">
        <v>1</v>
      </c>
    </row>
    <row r="58" spans="1:12" ht="19.5">
      <c r="A58" s="11">
        <v>57</v>
      </c>
      <c r="B58" s="101" t="s">
        <v>591</v>
      </c>
      <c r="C58" s="96" t="s">
        <v>557</v>
      </c>
      <c r="D58" s="42">
        <v>1</v>
      </c>
      <c r="E58" s="39">
        <v>0.4047</v>
      </c>
      <c r="F58" s="47">
        <v>0.54</v>
      </c>
      <c r="G58" s="43">
        <f t="shared" si="0"/>
        <v>0.5022000000000001</v>
      </c>
      <c r="H58" s="46">
        <v>308</v>
      </c>
      <c r="I58" s="45">
        <v>0.4047</v>
      </c>
      <c r="J58" s="100">
        <v>19.462973</v>
      </c>
      <c r="K58" s="100">
        <v>81.954728</v>
      </c>
      <c r="L58" s="67">
        <v>1</v>
      </c>
    </row>
    <row r="59" spans="1:12" ht="19.5">
      <c r="A59" s="11">
        <v>58</v>
      </c>
      <c r="B59" s="101" t="s">
        <v>591</v>
      </c>
      <c r="C59" s="96" t="s">
        <v>558</v>
      </c>
      <c r="D59" s="42">
        <v>1</v>
      </c>
      <c r="E59" s="39">
        <v>0.2027</v>
      </c>
      <c r="F59" s="47">
        <v>0.27</v>
      </c>
      <c r="G59" s="43">
        <f t="shared" si="0"/>
        <v>0.25110000000000005</v>
      </c>
      <c r="H59" s="46">
        <v>155</v>
      </c>
      <c r="I59" s="45">
        <v>0.2027</v>
      </c>
      <c r="J59" s="100">
        <v>19.454572</v>
      </c>
      <c r="K59" s="100">
        <v>81.944975</v>
      </c>
      <c r="L59" s="67">
        <v>1</v>
      </c>
    </row>
    <row r="60" spans="1:12" ht="19.5">
      <c r="A60" s="11">
        <v>59</v>
      </c>
      <c r="B60" s="102" t="s">
        <v>592</v>
      </c>
      <c r="C60" s="96" t="s">
        <v>559</v>
      </c>
      <c r="D60" s="42">
        <v>1</v>
      </c>
      <c r="E60" s="39">
        <v>0.41</v>
      </c>
      <c r="F60" s="47">
        <v>0.33</v>
      </c>
      <c r="G60" s="43">
        <f t="shared" si="0"/>
        <v>0.3069</v>
      </c>
      <c r="H60" s="46">
        <v>186</v>
      </c>
      <c r="I60" s="45">
        <v>0.41</v>
      </c>
      <c r="J60" s="100">
        <v>19.462988</v>
      </c>
      <c r="K60" s="100">
        <v>81.959023</v>
      </c>
      <c r="L60" s="67">
        <v>1</v>
      </c>
    </row>
    <row r="61" spans="1:12" ht="19.5">
      <c r="A61" s="11">
        <v>60</v>
      </c>
      <c r="B61" s="102" t="s">
        <v>592</v>
      </c>
      <c r="C61" s="96" t="s">
        <v>560</v>
      </c>
      <c r="D61" s="42">
        <v>1</v>
      </c>
      <c r="E61" s="39">
        <v>0.4</v>
      </c>
      <c r="F61" s="47">
        <v>0.32</v>
      </c>
      <c r="G61" s="43">
        <f t="shared" si="0"/>
        <v>0.29760000000000003</v>
      </c>
      <c r="H61" s="46">
        <v>182</v>
      </c>
      <c r="I61" s="45">
        <v>0.4</v>
      </c>
      <c r="J61" s="100">
        <v>19.456967</v>
      </c>
      <c r="K61" s="100">
        <v>81.951452</v>
      </c>
      <c r="L61" s="67">
        <v>1</v>
      </c>
    </row>
    <row r="62" spans="1:12" ht="19.5">
      <c r="A62" s="11">
        <v>61</v>
      </c>
      <c r="B62" s="102" t="s">
        <v>592</v>
      </c>
      <c r="C62" s="96" t="s">
        <v>519</v>
      </c>
      <c r="D62" s="42">
        <v>1</v>
      </c>
      <c r="E62" s="39">
        <v>0.4</v>
      </c>
      <c r="F62" s="47">
        <v>0.32</v>
      </c>
      <c r="G62" s="43">
        <f t="shared" si="0"/>
        <v>0.29760000000000003</v>
      </c>
      <c r="H62" s="46">
        <v>182</v>
      </c>
      <c r="I62" s="45">
        <v>0.4</v>
      </c>
      <c r="J62" s="100">
        <v>19.407152</v>
      </c>
      <c r="K62" s="100">
        <v>81.958316</v>
      </c>
      <c r="L62" s="67">
        <v>1</v>
      </c>
    </row>
    <row r="63" spans="1:12" ht="19.5">
      <c r="A63" s="11">
        <v>62</v>
      </c>
      <c r="B63" s="100" t="s">
        <v>110</v>
      </c>
      <c r="C63" s="98" t="s">
        <v>561</v>
      </c>
      <c r="D63" s="42">
        <v>1</v>
      </c>
      <c r="E63" s="40">
        <v>0.9</v>
      </c>
      <c r="F63" s="48">
        <v>0.9</v>
      </c>
      <c r="G63" s="43">
        <f t="shared" si="0"/>
        <v>0.8370000000000001</v>
      </c>
      <c r="H63" s="44">
        <v>457</v>
      </c>
      <c r="I63" s="48">
        <v>0.9</v>
      </c>
      <c r="J63" s="100">
        <v>19.460066</v>
      </c>
      <c r="K63" s="100">
        <v>81.955227</v>
      </c>
      <c r="L63" s="67">
        <v>1</v>
      </c>
    </row>
    <row r="64" spans="1:12" ht="39">
      <c r="A64" s="11">
        <v>63</v>
      </c>
      <c r="B64" s="96" t="s">
        <v>593</v>
      </c>
      <c r="C64" s="96" t="s">
        <v>562</v>
      </c>
      <c r="D64" s="42">
        <v>1</v>
      </c>
      <c r="E64" s="39">
        <v>1.21</v>
      </c>
      <c r="F64" s="47">
        <v>0.97</v>
      </c>
      <c r="G64" s="43">
        <f t="shared" si="0"/>
        <v>0.9021</v>
      </c>
      <c r="H64" s="46">
        <v>550</v>
      </c>
      <c r="I64" s="45">
        <v>1.21</v>
      </c>
      <c r="J64" s="104">
        <v>19.462152</v>
      </c>
      <c r="K64" s="104">
        <v>81.958632</v>
      </c>
      <c r="L64" s="67">
        <v>1</v>
      </c>
    </row>
    <row r="65" spans="1:12" ht="19.5">
      <c r="A65" s="11">
        <v>64</v>
      </c>
      <c r="B65" s="98" t="s">
        <v>594</v>
      </c>
      <c r="C65" s="98" t="s">
        <v>561</v>
      </c>
      <c r="D65" s="42">
        <v>1</v>
      </c>
      <c r="E65" s="39">
        <v>0.12</v>
      </c>
      <c r="F65" s="47">
        <v>0.1</v>
      </c>
      <c r="G65" s="43">
        <f t="shared" si="0"/>
        <v>0.09300000000000001</v>
      </c>
      <c r="H65" s="46">
        <v>55</v>
      </c>
      <c r="I65" s="45">
        <v>0.12</v>
      </c>
      <c r="J65" s="104">
        <v>19.46405</v>
      </c>
      <c r="K65" s="104">
        <v>81.958087</v>
      </c>
      <c r="L65" s="67">
        <v>1</v>
      </c>
    </row>
    <row r="66" spans="1:12" ht="19.5">
      <c r="A66" s="11">
        <v>65</v>
      </c>
      <c r="B66" s="98" t="s">
        <v>594</v>
      </c>
      <c r="C66" s="98" t="s">
        <v>561</v>
      </c>
      <c r="D66" s="42">
        <v>1</v>
      </c>
      <c r="E66" s="39">
        <v>0.4047</v>
      </c>
      <c r="F66" s="47">
        <v>0.32</v>
      </c>
      <c r="G66" s="43">
        <f t="shared" si="0"/>
        <v>0.29760000000000003</v>
      </c>
      <c r="H66" s="46">
        <v>184</v>
      </c>
      <c r="I66" s="45">
        <v>0.4047</v>
      </c>
      <c r="J66" s="104">
        <v>19.465153</v>
      </c>
      <c r="K66" s="104">
        <v>81.956268</v>
      </c>
      <c r="L66" s="67">
        <v>1</v>
      </c>
    </row>
    <row r="67" spans="1:12" ht="19.5">
      <c r="A67" s="11">
        <v>66</v>
      </c>
      <c r="B67" s="98" t="s">
        <v>595</v>
      </c>
      <c r="C67" s="98" t="s">
        <v>561</v>
      </c>
      <c r="D67" s="42">
        <v>1</v>
      </c>
      <c r="E67" s="39">
        <v>0.4047</v>
      </c>
      <c r="F67" s="47">
        <v>0.32</v>
      </c>
      <c r="G67" s="43">
        <f aca="true" t="shared" si="1" ref="G67:G83">F67*0.93</f>
        <v>0.29760000000000003</v>
      </c>
      <c r="H67" s="46">
        <v>184</v>
      </c>
      <c r="I67" s="45">
        <v>0.4047</v>
      </c>
      <c r="J67" s="104">
        <v>19.467242</v>
      </c>
      <c r="K67" s="104">
        <v>81.955932</v>
      </c>
      <c r="L67" s="67">
        <v>1</v>
      </c>
    </row>
    <row r="68" spans="1:12" ht="21">
      <c r="A68" s="11">
        <v>67</v>
      </c>
      <c r="B68" s="103"/>
      <c r="C68" s="99" t="s">
        <v>563</v>
      </c>
      <c r="D68" s="42">
        <v>1</v>
      </c>
      <c r="E68" s="39">
        <v>0.4047</v>
      </c>
      <c r="F68" s="47">
        <v>0.32</v>
      </c>
      <c r="G68" s="43">
        <f t="shared" si="1"/>
        <v>0.29760000000000003</v>
      </c>
      <c r="H68" s="46">
        <v>184</v>
      </c>
      <c r="I68" s="45">
        <v>0.4047</v>
      </c>
      <c r="J68" s="104">
        <v>19.461805</v>
      </c>
      <c r="K68" s="104">
        <v>81.950017</v>
      </c>
      <c r="L68" s="67">
        <v>1</v>
      </c>
    </row>
    <row r="69" spans="1:12" ht="19.5">
      <c r="A69" s="11">
        <v>68</v>
      </c>
      <c r="B69" s="104" t="s">
        <v>596</v>
      </c>
      <c r="C69" s="98" t="s">
        <v>564</v>
      </c>
      <c r="D69" s="42">
        <v>1</v>
      </c>
      <c r="E69" s="39">
        <v>0.2024</v>
      </c>
      <c r="F69" s="47">
        <v>0.16</v>
      </c>
      <c r="G69" s="43">
        <f t="shared" si="1"/>
        <v>0.14880000000000002</v>
      </c>
      <c r="H69" s="46">
        <v>92</v>
      </c>
      <c r="I69" s="45">
        <v>0.2024</v>
      </c>
      <c r="J69" s="104">
        <v>19.463802</v>
      </c>
      <c r="K69" s="104">
        <v>81.95143</v>
      </c>
      <c r="L69" s="67">
        <v>1</v>
      </c>
    </row>
    <row r="70" spans="1:12" ht="19.5">
      <c r="A70" s="11">
        <v>69</v>
      </c>
      <c r="B70" s="104" t="s">
        <v>596</v>
      </c>
      <c r="C70" s="98" t="s">
        <v>565</v>
      </c>
      <c r="D70" s="42">
        <v>1</v>
      </c>
      <c r="E70" s="39">
        <v>0.4047</v>
      </c>
      <c r="F70" s="47">
        <v>0.32</v>
      </c>
      <c r="G70" s="43">
        <f t="shared" si="1"/>
        <v>0.29760000000000003</v>
      </c>
      <c r="H70" s="46">
        <v>184</v>
      </c>
      <c r="I70" s="45">
        <v>0.4047</v>
      </c>
      <c r="J70" s="104">
        <v>19.463585</v>
      </c>
      <c r="K70" s="104">
        <v>81.951293</v>
      </c>
      <c r="L70" s="67">
        <v>1</v>
      </c>
    </row>
    <row r="71" spans="1:12" ht="19.5">
      <c r="A71" s="11">
        <v>70</v>
      </c>
      <c r="B71" s="104" t="s">
        <v>596</v>
      </c>
      <c r="C71" s="98" t="s">
        <v>566</v>
      </c>
      <c r="D71" s="42">
        <v>1</v>
      </c>
      <c r="E71" s="39">
        <v>1</v>
      </c>
      <c r="F71" s="47">
        <v>0.8</v>
      </c>
      <c r="G71" s="43">
        <f t="shared" si="1"/>
        <v>0.7440000000000001</v>
      </c>
      <c r="H71" s="46">
        <v>455</v>
      </c>
      <c r="I71" s="45">
        <v>1</v>
      </c>
      <c r="J71" s="104">
        <v>19.464193</v>
      </c>
      <c r="K71" s="104">
        <v>81.951125</v>
      </c>
      <c r="L71" s="67">
        <v>1</v>
      </c>
    </row>
    <row r="72" spans="1:12" ht="19.5">
      <c r="A72" s="11">
        <v>71</v>
      </c>
      <c r="B72" s="104" t="s">
        <v>597</v>
      </c>
      <c r="C72" s="98" t="s">
        <v>565</v>
      </c>
      <c r="D72" s="42">
        <v>1</v>
      </c>
      <c r="E72" s="39">
        <v>0.4047</v>
      </c>
      <c r="F72" s="47">
        <v>0.32</v>
      </c>
      <c r="G72" s="43">
        <f t="shared" si="1"/>
        <v>0.29760000000000003</v>
      </c>
      <c r="H72" s="46">
        <v>184</v>
      </c>
      <c r="I72" s="45">
        <v>0.4047</v>
      </c>
      <c r="J72" s="104">
        <v>19.464003</v>
      </c>
      <c r="K72" s="104">
        <v>81.951033</v>
      </c>
      <c r="L72" s="67">
        <v>1</v>
      </c>
    </row>
    <row r="73" spans="1:12" ht="19.5">
      <c r="A73" s="11">
        <v>72</v>
      </c>
      <c r="B73" s="104" t="s">
        <v>597</v>
      </c>
      <c r="C73" s="98" t="s">
        <v>565</v>
      </c>
      <c r="D73" s="42">
        <v>1</v>
      </c>
      <c r="E73" s="39">
        <v>0.2027</v>
      </c>
      <c r="F73" s="47">
        <v>0.16</v>
      </c>
      <c r="G73" s="43">
        <f t="shared" si="1"/>
        <v>0.14880000000000002</v>
      </c>
      <c r="H73" s="46">
        <v>92</v>
      </c>
      <c r="I73" s="45">
        <v>0.2027</v>
      </c>
      <c r="J73" s="104">
        <v>19.463817</v>
      </c>
      <c r="K73" s="104">
        <v>81.950652</v>
      </c>
      <c r="L73" s="67">
        <v>1</v>
      </c>
    </row>
    <row r="74" spans="1:12" ht="19.5">
      <c r="A74" s="11">
        <v>73</v>
      </c>
      <c r="B74" s="104" t="s">
        <v>596</v>
      </c>
      <c r="C74" s="98" t="s">
        <v>565</v>
      </c>
      <c r="D74" s="42">
        <v>1</v>
      </c>
      <c r="E74" s="39">
        <v>0.81</v>
      </c>
      <c r="F74" s="47">
        <v>0.65</v>
      </c>
      <c r="G74" s="43">
        <f t="shared" si="1"/>
        <v>0.6045</v>
      </c>
      <c r="H74" s="46">
        <v>368</v>
      </c>
      <c r="I74" s="45">
        <v>0.81</v>
      </c>
      <c r="J74" s="104">
        <v>19.46368</v>
      </c>
      <c r="K74" s="104">
        <v>81.950548</v>
      </c>
      <c r="L74" s="67">
        <v>1</v>
      </c>
    </row>
    <row r="75" spans="1:12" ht="19.5">
      <c r="A75" s="11">
        <v>74</v>
      </c>
      <c r="B75" s="104" t="s">
        <v>596</v>
      </c>
      <c r="C75" s="98" t="s">
        <v>565</v>
      </c>
      <c r="D75" s="42">
        <v>1</v>
      </c>
      <c r="E75" s="39">
        <v>1</v>
      </c>
      <c r="F75" s="47">
        <v>0.8</v>
      </c>
      <c r="G75" s="43">
        <f t="shared" si="1"/>
        <v>0.7440000000000001</v>
      </c>
      <c r="H75" s="46">
        <v>455</v>
      </c>
      <c r="I75" s="45">
        <v>1</v>
      </c>
      <c r="J75" s="104">
        <v>19.480428</v>
      </c>
      <c r="K75" s="104">
        <v>81.946492</v>
      </c>
      <c r="L75" s="67">
        <v>1</v>
      </c>
    </row>
    <row r="76" spans="1:12" ht="19.5">
      <c r="A76" s="11">
        <v>75</v>
      </c>
      <c r="B76" s="104" t="s">
        <v>596</v>
      </c>
      <c r="C76" s="98" t="s">
        <v>565</v>
      </c>
      <c r="D76" s="42">
        <v>1</v>
      </c>
      <c r="E76" s="39">
        <v>0.1011</v>
      </c>
      <c r="F76" s="47">
        <v>0.08</v>
      </c>
      <c r="G76" s="43">
        <f t="shared" si="1"/>
        <v>0.07440000000000001</v>
      </c>
      <c r="H76" s="46">
        <v>46</v>
      </c>
      <c r="I76" s="45">
        <v>0.1011</v>
      </c>
      <c r="J76" s="104">
        <v>19.463255</v>
      </c>
      <c r="K76" s="104">
        <v>81.9505</v>
      </c>
      <c r="L76" s="67">
        <v>1</v>
      </c>
    </row>
    <row r="77" spans="1:12" ht="19.5">
      <c r="A77" s="11">
        <v>76</v>
      </c>
      <c r="B77" s="104" t="s">
        <v>596</v>
      </c>
      <c r="C77" s="98" t="s">
        <v>565</v>
      </c>
      <c r="D77" s="42">
        <v>1</v>
      </c>
      <c r="E77" s="39">
        <v>1.21</v>
      </c>
      <c r="F77" s="47">
        <v>0.97</v>
      </c>
      <c r="G77" s="43">
        <f t="shared" si="1"/>
        <v>0.9021</v>
      </c>
      <c r="H77" s="46">
        <v>550</v>
      </c>
      <c r="I77" s="45">
        <v>1.21</v>
      </c>
      <c r="J77" s="104">
        <v>19.462978</v>
      </c>
      <c r="K77" s="104">
        <v>81.95037</v>
      </c>
      <c r="L77" s="67">
        <v>1</v>
      </c>
    </row>
    <row r="78" spans="1:12" ht="19.5">
      <c r="A78" s="11">
        <v>77</v>
      </c>
      <c r="B78" s="104" t="s">
        <v>596</v>
      </c>
      <c r="C78" s="98" t="s">
        <v>565</v>
      </c>
      <c r="D78" s="42">
        <v>1</v>
      </c>
      <c r="E78" s="39">
        <v>0.4</v>
      </c>
      <c r="F78" s="47">
        <v>0.32</v>
      </c>
      <c r="G78" s="43">
        <f t="shared" si="1"/>
        <v>0.29760000000000003</v>
      </c>
      <c r="H78" s="46">
        <v>182</v>
      </c>
      <c r="I78" s="45">
        <v>0.4</v>
      </c>
      <c r="J78" s="104">
        <v>19.462703</v>
      </c>
      <c r="K78" s="104">
        <v>81.950242</v>
      </c>
      <c r="L78" s="67">
        <v>1</v>
      </c>
    </row>
    <row r="79" spans="1:12" ht="19.5">
      <c r="A79" s="11">
        <v>78</v>
      </c>
      <c r="B79" s="104" t="s">
        <v>596</v>
      </c>
      <c r="C79" s="98" t="s">
        <v>565</v>
      </c>
      <c r="D79" s="42">
        <v>1</v>
      </c>
      <c r="E79" s="39">
        <v>0.4047</v>
      </c>
      <c r="F79" s="47">
        <v>0.32</v>
      </c>
      <c r="G79" s="43">
        <f t="shared" si="1"/>
        <v>0.29760000000000003</v>
      </c>
      <c r="H79" s="46">
        <v>184</v>
      </c>
      <c r="I79" s="45">
        <v>0.4047</v>
      </c>
      <c r="J79" s="104">
        <v>19.46238</v>
      </c>
      <c r="K79" s="104">
        <v>81.949997</v>
      </c>
      <c r="L79" s="67">
        <v>1</v>
      </c>
    </row>
    <row r="80" spans="1:12" ht="19.5">
      <c r="A80" s="11">
        <v>79</v>
      </c>
      <c r="B80" s="104" t="s">
        <v>596</v>
      </c>
      <c r="C80" s="98" t="s">
        <v>565</v>
      </c>
      <c r="D80" s="42">
        <v>1</v>
      </c>
      <c r="E80" s="39">
        <v>0.65</v>
      </c>
      <c r="F80" s="47">
        <v>0.32</v>
      </c>
      <c r="G80" s="43">
        <f t="shared" si="1"/>
        <v>0.29760000000000003</v>
      </c>
      <c r="H80" s="46">
        <v>184</v>
      </c>
      <c r="I80" s="45">
        <v>0.65</v>
      </c>
      <c r="J80" s="104">
        <v>19.462092</v>
      </c>
      <c r="K80" s="104">
        <v>81.949985</v>
      </c>
      <c r="L80" s="67">
        <v>1</v>
      </c>
    </row>
    <row r="81" spans="1:12" ht="19.5">
      <c r="A81" s="11">
        <v>80</v>
      </c>
      <c r="B81" s="104" t="s">
        <v>596</v>
      </c>
      <c r="C81" s="98" t="s">
        <v>565</v>
      </c>
      <c r="D81" s="42">
        <v>1</v>
      </c>
      <c r="E81" s="39">
        <v>0.1011</v>
      </c>
      <c r="F81" s="47">
        <v>0.08</v>
      </c>
      <c r="G81" s="43">
        <f t="shared" si="1"/>
        <v>0.07440000000000001</v>
      </c>
      <c r="H81" s="46">
        <v>46</v>
      </c>
      <c r="I81" s="45">
        <v>0.1011</v>
      </c>
      <c r="J81" s="104">
        <v>19.462027</v>
      </c>
      <c r="K81" s="104">
        <v>81.950005</v>
      </c>
      <c r="L81" s="67">
        <v>1</v>
      </c>
    </row>
    <row r="82" spans="1:12" ht="19.5">
      <c r="A82" s="11">
        <v>81</v>
      </c>
      <c r="B82" s="105" t="s">
        <v>598</v>
      </c>
      <c r="C82" s="98" t="s">
        <v>567</v>
      </c>
      <c r="D82" s="42">
        <v>1</v>
      </c>
      <c r="E82" s="39">
        <v>1</v>
      </c>
      <c r="F82" s="47">
        <v>0.8</v>
      </c>
      <c r="G82" s="43">
        <f t="shared" si="1"/>
        <v>0.7440000000000001</v>
      </c>
      <c r="H82" s="46">
        <v>455</v>
      </c>
      <c r="I82" s="45">
        <v>1</v>
      </c>
      <c r="J82" s="104">
        <v>19.461805</v>
      </c>
      <c r="K82" s="104">
        <v>81.950017</v>
      </c>
      <c r="L82" s="67">
        <v>1</v>
      </c>
    </row>
    <row r="83" spans="1:12" ht="39">
      <c r="A83" s="11">
        <v>82</v>
      </c>
      <c r="B83" s="104" t="s">
        <v>599</v>
      </c>
      <c r="C83" s="96" t="s">
        <v>568</v>
      </c>
      <c r="D83" s="42">
        <v>1</v>
      </c>
      <c r="E83" s="39">
        <v>2.43</v>
      </c>
      <c r="F83" s="47">
        <v>1.94</v>
      </c>
      <c r="G83" s="43">
        <f t="shared" si="1"/>
        <v>1.8042</v>
      </c>
      <c r="H83" s="46">
        <v>1105</v>
      </c>
      <c r="I83" s="45">
        <v>2.43</v>
      </c>
      <c r="J83" s="104">
        <v>19.460888</v>
      </c>
      <c r="K83" s="104">
        <v>81.948775</v>
      </c>
      <c r="L83" s="67">
        <v>1</v>
      </c>
    </row>
    <row r="84" spans="1:12" ht="19.5">
      <c r="A84" s="77">
        <v>84</v>
      </c>
      <c r="B84" s="104" t="s">
        <v>597</v>
      </c>
      <c r="C84" s="98" t="s">
        <v>567</v>
      </c>
      <c r="D84" s="61">
        <v>1</v>
      </c>
      <c r="E84" s="62" t="s">
        <v>134</v>
      </c>
      <c r="F84" s="75">
        <v>3.15</v>
      </c>
      <c r="G84" s="63">
        <f>F84*0.93</f>
        <v>2.9295</v>
      </c>
      <c r="H84" s="76">
        <v>1791</v>
      </c>
      <c r="I84" s="64">
        <v>1.86</v>
      </c>
      <c r="J84" s="104">
        <v>19.460542</v>
      </c>
      <c r="K84" s="104">
        <v>81.949145</v>
      </c>
      <c r="L84" s="61">
        <v>1</v>
      </c>
    </row>
    <row r="85" spans="1:12" ht="39">
      <c r="A85" s="11">
        <v>85</v>
      </c>
      <c r="B85" s="104" t="s">
        <v>597</v>
      </c>
      <c r="C85" s="96" t="s">
        <v>569</v>
      </c>
      <c r="D85" s="42">
        <v>1</v>
      </c>
      <c r="E85" s="27" t="s">
        <v>134</v>
      </c>
      <c r="F85" s="53">
        <v>3.15</v>
      </c>
      <c r="G85" s="43">
        <f aca="true" t="shared" si="2" ref="G85:G112">F85*0.93</f>
        <v>2.9295</v>
      </c>
      <c r="H85" s="46">
        <v>1791</v>
      </c>
      <c r="I85" s="60">
        <v>1.86</v>
      </c>
      <c r="J85" s="104">
        <v>19.459738</v>
      </c>
      <c r="K85" s="104">
        <v>81.949708</v>
      </c>
      <c r="L85" s="42">
        <v>1</v>
      </c>
    </row>
    <row r="86" spans="1:12" ht="19.5">
      <c r="A86" s="11">
        <v>86</v>
      </c>
      <c r="B86" s="104" t="s">
        <v>596</v>
      </c>
      <c r="C86" s="98" t="s">
        <v>564</v>
      </c>
      <c r="D86" s="42">
        <v>1</v>
      </c>
      <c r="E86" s="27" t="s">
        <v>134</v>
      </c>
      <c r="F86" s="53">
        <v>2.74</v>
      </c>
      <c r="G86" s="43">
        <f t="shared" si="2"/>
        <v>2.5482000000000005</v>
      </c>
      <c r="H86" s="46">
        <v>1557</v>
      </c>
      <c r="I86" s="60">
        <v>1.86</v>
      </c>
      <c r="J86" s="104">
        <v>19.456057</v>
      </c>
      <c r="K86" s="104">
        <v>81.953617</v>
      </c>
      <c r="L86" s="42">
        <v>1</v>
      </c>
    </row>
    <row r="87" spans="1:12" ht="19.5">
      <c r="A87" s="11">
        <v>87</v>
      </c>
      <c r="B87" s="104" t="s">
        <v>596</v>
      </c>
      <c r="C87" s="98" t="s">
        <v>564</v>
      </c>
      <c r="D87" s="42">
        <v>1</v>
      </c>
      <c r="E87" s="27" t="s">
        <v>134</v>
      </c>
      <c r="F87" s="53">
        <v>2.74</v>
      </c>
      <c r="G87" s="43">
        <f t="shared" si="2"/>
        <v>2.5482000000000005</v>
      </c>
      <c r="H87" s="46">
        <v>1557</v>
      </c>
      <c r="I87" s="60">
        <v>1.86</v>
      </c>
      <c r="J87" s="104">
        <v>19.455763</v>
      </c>
      <c r="K87" s="104">
        <v>81.953685</v>
      </c>
      <c r="L87" s="42">
        <v>1</v>
      </c>
    </row>
    <row r="88" spans="1:12" ht="39">
      <c r="A88" s="11">
        <v>88</v>
      </c>
      <c r="B88" s="96" t="s">
        <v>600</v>
      </c>
      <c r="C88" s="96" t="s">
        <v>570</v>
      </c>
      <c r="D88" s="42">
        <v>1</v>
      </c>
      <c r="E88" s="27" t="s">
        <v>134</v>
      </c>
      <c r="F88" s="53">
        <v>2.74</v>
      </c>
      <c r="G88" s="43">
        <f t="shared" si="2"/>
        <v>2.5482000000000005</v>
      </c>
      <c r="H88" s="46">
        <v>1557</v>
      </c>
      <c r="I88" s="60">
        <v>1.86</v>
      </c>
      <c r="J88" s="104">
        <v>19.456782</v>
      </c>
      <c r="K88" s="104">
        <v>81.95316</v>
      </c>
      <c r="L88" s="42">
        <v>1</v>
      </c>
    </row>
    <row r="89" spans="1:12" ht="19.5">
      <c r="A89" s="11">
        <v>89</v>
      </c>
      <c r="B89" s="98" t="s">
        <v>595</v>
      </c>
      <c r="C89" s="98" t="s">
        <v>561</v>
      </c>
      <c r="D89" s="42">
        <v>1</v>
      </c>
      <c r="E89" s="27" t="s">
        <v>134</v>
      </c>
      <c r="F89" s="53">
        <v>2.74</v>
      </c>
      <c r="G89" s="43">
        <f t="shared" si="2"/>
        <v>2.5482000000000005</v>
      </c>
      <c r="H89" s="46">
        <v>1557</v>
      </c>
      <c r="I89" s="60">
        <v>1.86</v>
      </c>
      <c r="J89" s="104">
        <v>19.455897</v>
      </c>
      <c r="K89" s="104">
        <v>81.95233</v>
      </c>
      <c r="L89" s="42">
        <v>1</v>
      </c>
    </row>
    <row r="90" spans="1:12" ht="19.5">
      <c r="A90" s="11">
        <v>90</v>
      </c>
      <c r="B90" s="98" t="s">
        <v>595</v>
      </c>
      <c r="C90" s="98" t="s">
        <v>561</v>
      </c>
      <c r="D90" s="42">
        <v>1</v>
      </c>
      <c r="E90" s="27" t="s">
        <v>134</v>
      </c>
      <c r="F90" s="53">
        <v>2.74</v>
      </c>
      <c r="G90" s="43">
        <f t="shared" si="2"/>
        <v>2.5482000000000005</v>
      </c>
      <c r="H90" s="46">
        <v>1557</v>
      </c>
      <c r="I90" s="60">
        <v>1.86</v>
      </c>
      <c r="J90" s="104">
        <v>19.457158</v>
      </c>
      <c r="K90" s="104">
        <v>81.951353</v>
      </c>
      <c r="L90" s="42">
        <v>1</v>
      </c>
    </row>
    <row r="91" spans="1:12" ht="19.5">
      <c r="A91" s="11">
        <v>91</v>
      </c>
      <c r="B91" s="104" t="s">
        <v>596</v>
      </c>
      <c r="C91" s="98" t="s">
        <v>571</v>
      </c>
      <c r="D91" s="42">
        <v>1</v>
      </c>
      <c r="E91" s="27" t="s">
        <v>134</v>
      </c>
      <c r="F91" s="53">
        <v>2.74</v>
      </c>
      <c r="G91" s="43">
        <f t="shared" si="2"/>
        <v>2.5482000000000005</v>
      </c>
      <c r="H91" s="46">
        <v>1557</v>
      </c>
      <c r="I91" s="60">
        <v>1.86</v>
      </c>
      <c r="J91" s="104">
        <v>19.457143</v>
      </c>
      <c r="K91" s="104">
        <v>81.951165</v>
      </c>
      <c r="L91" s="42">
        <v>1</v>
      </c>
    </row>
    <row r="92" spans="1:12" ht="19.5">
      <c r="A92" s="11">
        <v>92</v>
      </c>
      <c r="B92" s="104" t="s">
        <v>596</v>
      </c>
      <c r="C92" s="98" t="s">
        <v>571</v>
      </c>
      <c r="D92" s="42">
        <v>1</v>
      </c>
      <c r="E92" s="27" t="s">
        <v>134</v>
      </c>
      <c r="F92" s="53">
        <v>2.74</v>
      </c>
      <c r="G92" s="43">
        <f t="shared" si="2"/>
        <v>2.5482000000000005</v>
      </c>
      <c r="H92" s="46">
        <v>1557</v>
      </c>
      <c r="I92" s="60">
        <v>1.86</v>
      </c>
      <c r="J92" s="104">
        <v>19.457147</v>
      </c>
      <c r="K92" s="104">
        <v>81.951147</v>
      </c>
      <c r="L92" s="42">
        <v>1</v>
      </c>
    </row>
    <row r="93" spans="1:12" ht="19.5">
      <c r="A93" s="11">
        <v>93</v>
      </c>
      <c r="B93" s="104" t="s">
        <v>597</v>
      </c>
      <c r="C93" s="98" t="s">
        <v>572</v>
      </c>
      <c r="D93" s="42">
        <v>1</v>
      </c>
      <c r="E93" s="27" t="s">
        <v>134</v>
      </c>
      <c r="F93" s="53">
        <v>2.74</v>
      </c>
      <c r="G93" s="43">
        <f t="shared" si="2"/>
        <v>2.5482000000000005</v>
      </c>
      <c r="H93" s="46">
        <v>1557</v>
      </c>
      <c r="I93" s="60">
        <v>1.86</v>
      </c>
      <c r="J93" s="104">
        <v>19.45764</v>
      </c>
      <c r="K93" s="104">
        <v>81.948202</v>
      </c>
      <c r="L93" s="42">
        <v>1</v>
      </c>
    </row>
    <row r="94" spans="1:12" ht="19.5">
      <c r="A94" s="11">
        <v>94</v>
      </c>
      <c r="B94" s="104" t="s">
        <v>596</v>
      </c>
      <c r="C94" s="98" t="s">
        <v>572</v>
      </c>
      <c r="D94" s="42">
        <v>1</v>
      </c>
      <c r="E94" s="27" t="s">
        <v>134</v>
      </c>
      <c r="F94" s="53">
        <v>2.74</v>
      </c>
      <c r="G94" s="43">
        <f t="shared" si="2"/>
        <v>2.5482000000000005</v>
      </c>
      <c r="H94" s="46">
        <v>1557</v>
      </c>
      <c r="I94" s="60">
        <v>1.86</v>
      </c>
      <c r="J94" s="104">
        <v>19.457547</v>
      </c>
      <c r="K94" s="104">
        <v>81.948327</v>
      </c>
      <c r="L94" s="42">
        <v>1</v>
      </c>
    </row>
    <row r="95" spans="1:12" ht="19.5">
      <c r="A95" s="11">
        <v>95</v>
      </c>
      <c r="B95" s="104" t="s">
        <v>597</v>
      </c>
      <c r="C95" s="98" t="s">
        <v>572</v>
      </c>
      <c r="D95" s="42">
        <v>1</v>
      </c>
      <c r="E95" s="27" t="s">
        <v>134</v>
      </c>
      <c r="F95" s="53">
        <v>2.74</v>
      </c>
      <c r="G95" s="43">
        <f t="shared" si="2"/>
        <v>2.5482000000000005</v>
      </c>
      <c r="H95" s="46">
        <v>1557</v>
      </c>
      <c r="I95" s="60">
        <v>1.86</v>
      </c>
      <c r="J95" s="104">
        <v>19.457542</v>
      </c>
      <c r="K95" s="104">
        <v>81.948377</v>
      </c>
      <c r="L95" s="42">
        <v>1</v>
      </c>
    </row>
    <row r="96" spans="1:12" ht="19.5">
      <c r="A96" s="11">
        <v>96</v>
      </c>
      <c r="B96" s="104" t="s">
        <v>596</v>
      </c>
      <c r="C96" s="98" t="s">
        <v>572</v>
      </c>
      <c r="D96" s="42">
        <v>1</v>
      </c>
      <c r="E96" s="27" t="s">
        <v>134</v>
      </c>
      <c r="F96" s="53">
        <v>2.74</v>
      </c>
      <c r="G96" s="43">
        <f t="shared" si="2"/>
        <v>2.5482000000000005</v>
      </c>
      <c r="H96" s="46">
        <v>1557</v>
      </c>
      <c r="I96" s="60">
        <v>1.86</v>
      </c>
      <c r="J96" s="104">
        <v>19.457543</v>
      </c>
      <c r="K96" s="104">
        <v>81.948472</v>
      </c>
      <c r="L96" s="42">
        <v>1</v>
      </c>
    </row>
    <row r="97" spans="1:12" ht="19.5">
      <c r="A97" s="11">
        <v>97</v>
      </c>
      <c r="B97" s="104" t="s">
        <v>596</v>
      </c>
      <c r="C97" s="98" t="s">
        <v>572</v>
      </c>
      <c r="D97" s="42">
        <v>1</v>
      </c>
      <c r="E97" s="27" t="s">
        <v>134</v>
      </c>
      <c r="F97" s="53">
        <v>2.74</v>
      </c>
      <c r="G97" s="43">
        <f t="shared" si="2"/>
        <v>2.5482000000000005</v>
      </c>
      <c r="H97" s="46">
        <v>1557</v>
      </c>
      <c r="I97" s="60">
        <v>1.86</v>
      </c>
      <c r="J97" s="104">
        <v>19.458693</v>
      </c>
      <c r="K97" s="104">
        <v>81.94803</v>
      </c>
      <c r="L97" s="42">
        <v>1</v>
      </c>
    </row>
    <row r="98" spans="1:12" ht="19.5">
      <c r="A98" s="11">
        <v>98</v>
      </c>
      <c r="B98" s="104" t="s">
        <v>596</v>
      </c>
      <c r="C98" s="98" t="s">
        <v>573</v>
      </c>
      <c r="D98" s="42">
        <v>1</v>
      </c>
      <c r="E98" s="27" t="s">
        <v>134</v>
      </c>
      <c r="F98" s="53">
        <v>2.74</v>
      </c>
      <c r="G98" s="43">
        <f t="shared" si="2"/>
        <v>2.5482000000000005</v>
      </c>
      <c r="H98" s="46">
        <v>1557</v>
      </c>
      <c r="I98" s="60">
        <v>1.86</v>
      </c>
      <c r="J98" s="104">
        <v>19.457353</v>
      </c>
      <c r="K98" s="104">
        <v>81.949122</v>
      </c>
      <c r="L98" s="42">
        <v>1</v>
      </c>
    </row>
    <row r="99" spans="1:12" ht="19.5">
      <c r="A99" s="11">
        <v>99</v>
      </c>
      <c r="B99" s="104" t="s">
        <v>596</v>
      </c>
      <c r="C99" s="98" t="s">
        <v>574</v>
      </c>
      <c r="D99" s="42">
        <v>1</v>
      </c>
      <c r="E99" s="27" t="s">
        <v>134</v>
      </c>
      <c r="F99" s="53">
        <v>2.74</v>
      </c>
      <c r="G99" s="43">
        <f t="shared" si="2"/>
        <v>2.5482000000000005</v>
      </c>
      <c r="H99" s="46">
        <v>1557</v>
      </c>
      <c r="I99" s="60">
        <v>1.86</v>
      </c>
      <c r="J99" s="104">
        <v>19.460353</v>
      </c>
      <c r="K99" s="104">
        <v>81.945975</v>
      </c>
      <c r="L99" s="42">
        <v>1</v>
      </c>
    </row>
    <row r="100" spans="1:12" ht="19.5">
      <c r="A100" s="11">
        <v>100</v>
      </c>
      <c r="B100" s="104" t="s">
        <v>596</v>
      </c>
      <c r="C100" s="98" t="s">
        <v>561</v>
      </c>
      <c r="D100" s="42">
        <v>1</v>
      </c>
      <c r="E100" s="27" t="s">
        <v>134</v>
      </c>
      <c r="F100" s="53">
        <v>2.74</v>
      </c>
      <c r="G100" s="43">
        <f t="shared" si="2"/>
        <v>2.5482000000000005</v>
      </c>
      <c r="H100" s="46">
        <v>1557</v>
      </c>
      <c r="I100" s="60">
        <v>1.86</v>
      </c>
      <c r="J100" s="104">
        <v>19.475366</v>
      </c>
      <c r="K100" s="104">
        <v>81.948878</v>
      </c>
      <c r="L100" s="42">
        <v>1</v>
      </c>
    </row>
    <row r="101" spans="1:12" ht="19.5">
      <c r="A101" s="11">
        <v>101</v>
      </c>
      <c r="B101" s="104" t="s">
        <v>597</v>
      </c>
      <c r="C101" s="98" t="s">
        <v>561</v>
      </c>
      <c r="D101" s="42">
        <v>1</v>
      </c>
      <c r="E101" s="27" t="s">
        <v>134</v>
      </c>
      <c r="F101" s="53">
        <v>2.74</v>
      </c>
      <c r="G101" s="43">
        <f t="shared" si="2"/>
        <v>2.5482000000000005</v>
      </c>
      <c r="H101" s="46">
        <v>1557</v>
      </c>
      <c r="I101" s="60">
        <v>1.86</v>
      </c>
      <c r="J101" s="104">
        <v>19.460095</v>
      </c>
      <c r="K101" s="104">
        <v>81.94609</v>
      </c>
      <c r="L101" s="42">
        <v>1</v>
      </c>
    </row>
    <row r="102" spans="1:12" ht="19.5">
      <c r="A102" s="11">
        <v>102</v>
      </c>
      <c r="B102" s="104" t="s">
        <v>599</v>
      </c>
      <c r="C102" s="98" t="s">
        <v>575</v>
      </c>
      <c r="D102" s="42">
        <v>1</v>
      </c>
      <c r="E102" s="27" t="s">
        <v>134</v>
      </c>
      <c r="F102" s="53">
        <v>2.04</v>
      </c>
      <c r="G102" s="43">
        <f t="shared" si="2"/>
        <v>1.8972000000000002</v>
      </c>
      <c r="H102" s="46">
        <v>1161</v>
      </c>
      <c r="I102" s="60">
        <v>1.86</v>
      </c>
      <c r="J102" s="104">
        <v>19.459648</v>
      </c>
      <c r="K102" s="104">
        <v>81.950753</v>
      </c>
      <c r="L102" s="42">
        <v>1</v>
      </c>
    </row>
    <row r="103" spans="1:12" ht="19.5">
      <c r="A103" s="11">
        <v>103</v>
      </c>
      <c r="B103" s="104" t="s">
        <v>597</v>
      </c>
      <c r="C103" s="98" t="s">
        <v>576</v>
      </c>
      <c r="D103" s="42">
        <v>1</v>
      </c>
      <c r="E103" s="27" t="s">
        <v>134</v>
      </c>
      <c r="F103" s="53">
        <v>2.74</v>
      </c>
      <c r="G103" s="43">
        <f t="shared" si="2"/>
        <v>2.5482000000000005</v>
      </c>
      <c r="H103" s="46">
        <v>1557</v>
      </c>
      <c r="I103" s="60">
        <v>1.86</v>
      </c>
      <c r="J103" s="104">
        <v>19.461238</v>
      </c>
      <c r="K103" s="104">
        <v>81.94682</v>
      </c>
      <c r="L103" s="42">
        <v>1</v>
      </c>
    </row>
    <row r="104" spans="1:12" ht="19.5">
      <c r="A104" s="11">
        <v>104</v>
      </c>
      <c r="B104" s="104" t="s">
        <v>596</v>
      </c>
      <c r="C104" s="98" t="s">
        <v>577</v>
      </c>
      <c r="D104" s="42">
        <v>1</v>
      </c>
      <c r="E104" s="27" t="s">
        <v>134</v>
      </c>
      <c r="F104" s="53">
        <v>2.74</v>
      </c>
      <c r="G104" s="43">
        <f t="shared" si="2"/>
        <v>2.5482000000000005</v>
      </c>
      <c r="H104" s="46">
        <v>1557</v>
      </c>
      <c r="I104" s="60">
        <v>1.86</v>
      </c>
      <c r="J104" s="104">
        <v>19.462063</v>
      </c>
      <c r="K104" s="104">
        <v>81.95373</v>
      </c>
      <c r="L104" s="42">
        <v>1</v>
      </c>
    </row>
    <row r="105" spans="1:12" ht="19.5">
      <c r="A105" s="11">
        <v>105</v>
      </c>
      <c r="B105" s="104" t="s">
        <v>596</v>
      </c>
      <c r="C105" s="98" t="s">
        <v>577</v>
      </c>
      <c r="D105" s="42">
        <v>1</v>
      </c>
      <c r="E105" s="27" t="s">
        <v>134</v>
      </c>
      <c r="F105" s="53">
        <v>2.74</v>
      </c>
      <c r="G105" s="43">
        <f t="shared" si="2"/>
        <v>2.5482000000000005</v>
      </c>
      <c r="H105" s="46">
        <v>1557</v>
      </c>
      <c r="I105" s="60">
        <v>1.86</v>
      </c>
      <c r="J105" s="104">
        <v>19.462037</v>
      </c>
      <c r="K105" s="104">
        <v>81.953547</v>
      </c>
      <c r="L105" s="42">
        <v>1</v>
      </c>
    </row>
    <row r="106" spans="1:12" ht="19.5">
      <c r="A106" s="11">
        <v>106</v>
      </c>
      <c r="B106" s="104" t="s">
        <v>596</v>
      </c>
      <c r="C106" s="98" t="s">
        <v>577</v>
      </c>
      <c r="D106" s="42">
        <v>1</v>
      </c>
      <c r="E106" s="27" t="s">
        <v>134</v>
      </c>
      <c r="F106" s="53">
        <v>2.74</v>
      </c>
      <c r="G106" s="43">
        <f t="shared" si="2"/>
        <v>2.5482000000000005</v>
      </c>
      <c r="H106" s="46">
        <v>1557</v>
      </c>
      <c r="I106" s="60">
        <v>1.86</v>
      </c>
      <c r="J106" s="104">
        <v>19.461993</v>
      </c>
      <c r="K106" s="104">
        <v>81.953432</v>
      </c>
      <c r="L106" s="42">
        <v>1</v>
      </c>
    </row>
    <row r="107" spans="1:12" ht="19.5">
      <c r="A107" s="11">
        <v>107</v>
      </c>
      <c r="B107" s="104" t="s">
        <v>596</v>
      </c>
      <c r="C107" s="98" t="s">
        <v>577</v>
      </c>
      <c r="D107" s="42">
        <v>1</v>
      </c>
      <c r="E107" s="27" t="s">
        <v>134</v>
      </c>
      <c r="F107" s="53">
        <v>2.74</v>
      </c>
      <c r="G107" s="43">
        <f t="shared" si="2"/>
        <v>2.5482000000000005</v>
      </c>
      <c r="H107" s="46">
        <v>1557</v>
      </c>
      <c r="I107" s="60">
        <v>1.86</v>
      </c>
      <c r="J107" s="104">
        <v>19.461847</v>
      </c>
      <c r="K107" s="104">
        <v>81.95331</v>
      </c>
      <c r="L107" s="42">
        <v>1</v>
      </c>
    </row>
    <row r="108" spans="1:12" ht="19.5">
      <c r="A108" s="11">
        <v>108</v>
      </c>
      <c r="B108" s="104" t="s">
        <v>597</v>
      </c>
      <c r="C108" s="98" t="s">
        <v>577</v>
      </c>
      <c r="D108" s="42">
        <v>1</v>
      </c>
      <c r="E108" s="27" t="s">
        <v>134</v>
      </c>
      <c r="F108" s="53">
        <v>2.74</v>
      </c>
      <c r="G108" s="43">
        <f t="shared" si="2"/>
        <v>2.5482000000000005</v>
      </c>
      <c r="H108" s="46">
        <v>1557</v>
      </c>
      <c r="I108" s="60">
        <v>1.86</v>
      </c>
      <c r="J108" s="104">
        <v>19.461762</v>
      </c>
      <c r="K108" s="104">
        <v>81.953052</v>
      </c>
      <c r="L108" s="42">
        <v>1</v>
      </c>
    </row>
    <row r="109" spans="1:12" ht="19.5">
      <c r="A109" s="11">
        <v>109</v>
      </c>
      <c r="B109" s="104" t="s">
        <v>596</v>
      </c>
      <c r="C109" s="98" t="s">
        <v>577</v>
      </c>
      <c r="D109" s="42">
        <v>1</v>
      </c>
      <c r="E109" s="27" t="s">
        <v>134</v>
      </c>
      <c r="F109" s="53">
        <v>2.74</v>
      </c>
      <c r="G109" s="43">
        <f t="shared" si="2"/>
        <v>2.5482000000000005</v>
      </c>
      <c r="H109" s="46">
        <v>1557</v>
      </c>
      <c r="I109" s="60">
        <v>1.86</v>
      </c>
      <c r="J109" s="104">
        <v>19.461593</v>
      </c>
      <c r="K109" s="104">
        <v>81.952843</v>
      </c>
      <c r="L109" s="42">
        <v>1</v>
      </c>
    </row>
    <row r="110" spans="1:12" ht="19.5">
      <c r="A110" s="11">
        <v>110</v>
      </c>
      <c r="B110" s="104" t="s">
        <v>596</v>
      </c>
      <c r="C110" s="98" t="s">
        <v>577</v>
      </c>
      <c r="D110" s="42">
        <v>1</v>
      </c>
      <c r="E110" s="27" t="s">
        <v>134</v>
      </c>
      <c r="F110" s="53">
        <v>2.74</v>
      </c>
      <c r="G110" s="43">
        <f t="shared" si="2"/>
        <v>2.5482000000000005</v>
      </c>
      <c r="H110" s="46">
        <v>629</v>
      </c>
      <c r="I110" s="60">
        <v>1.86</v>
      </c>
      <c r="J110" s="104">
        <v>19.462</v>
      </c>
      <c r="K110" s="104">
        <v>81.952987</v>
      </c>
      <c r="L110" s="42">
        <v>1</v>
      </c>
    </row>
    <row r="111" spans="1:12" ht="19.5">
      <c r="A111" s="11">
        <v>111</v>
      </c>
      <c r="B111" s="104" t="s">
        <v>596</v>
      </c>
      <c r="C111" s="98" t="s">
        <v>577</v>
      </c>
      <c r="D111" s="42">
        <v>1</v>
      </c>
      <c r="E111" s="27" t="s">
        <v>134</v>
      </c>
      <c r="F111" s="53">
        <v>2.74</v>
      </c>
      <c r="G111" s="43">
        <f t="shared" si="2"/>
        <v>2.5482000000000005</v>
      </c>
      <c r="H111" s="46">
        <v>1557</v>
      </c>
      <c r="I111" s="60">
        <v>1.86</v>
      </c>
      <c r="J111" s="104">
        <v>19.461978</v>
      </c>
      <c r="K111" s="104">
        <v>81.95306</v>
      </c>
      <c r="L111" s="42">
        <v>1</v>
      </c>
    </row>
    <row r="112" spans="1:12" ht="39">
      <c r="A112" s="11">
        <v>112</v>
      </c>
      <c r="B112" s="104" t="s">
        <v>596</v>
      </c>
      <c r="C112" s="96" t="s">
        <v>578</v>
      </c>
      <c r="D112" s="42">
        <v>1</v>
      </c>
      <c r="E112" s="27" t="s">
        <v>134</v>
      </c>
      <c r="F112" s="53">
        <v>2.74</v>
      </c>
      <c r="G112" s="43">
        <f t="shared" si="2"/>
        <v>2.5482000000000005</v>
      </c>
      <c r="H112" s="46">
        <v>1557</v>
      </c>
      <c r="I112" s="60">
        <v>1.86</v>
      </c>
      <c r="J112" s="104">
        <v>19.461865</v>
      </c>
      <c r="K112" s="104">
        <v>81.952923</v>
      </c>
      <c r="L112" s="42">
        <v>1</v>
      </c>
    </row>
    <row r="113" spans="1:12" ht="39">
      <c r="A113" s="11">
        <v>113</v>
      </c>
      <c r="B113" s="104" t="s">
        <v>596</v>
      </c>
      <c r="C113" s="96" t="s">
        <v>578</v>
      </c>
      <c r="D113" s="42">
        <v>1</v>
      </c>
      <c r="E113" s="49">
        <v>3</v>
      </c>
      <c r="F113" s="53">
        <v>0.02</v>
      </c>
      <c r="G113" s="54">
        <f aca="true" t="shared" si="3" ref="G113:G141">F113*0.08</f>
        <v>0.0016</v>
      </c>
      <c r="H113" s="46">
        <v>11</v>
      </c>
      <c r="I113" s="60">
        <v>1</v>
      </c>
      <c r="J113" s="104">
        <v>19.461815</v>
      </c>
      <c r="K113" s="104">
        <v>81.952813</v>
      </c>
      <c r="L113" s="42">
        <v>1</v>
      </c>
    </row>
    <row r="114" spans="1:12" ht="39">
      <c r="A114" s="11">
        <v>114</v>
      </c>
      <c r="B114" s="104" t="s">
        <v>596</v>
      </c>
      <c r="C114" s="96" t="s">
        <v>579</v>
      </c>
      <c r="D114" s="42">
        <v>1</v>
      </c>
      <c r="E114" s="49">
        <v>6</v>
      </c>
      <c r="F114" s="53">
        <v>0.02</v>
      </c>
      <c r="G114" s="54">
        <f t="shared" si="3"/>
        <v>0.0016</v>
      </c>
      <c r="H114" s="46">
        <v>11</v>
      </c>
      <c r="I114" s="60">
        <v>1</v>
      </c>
      <c r="J114" s="104">
        <v>19.461833</v>
      </c>
      <c r="K114" s="104">
        <v>81.952697</v>
      </c>
      <c r="L114" s="42">
        <v>1</v>
      </c>
    </row>
    <row r="115" spans="1:12" ht="39">
      <c r="A115" s="11">
        <v>115</v>
      </c>
      <c r="B115" s="104" t="s">
        <v>597</v>
      </c>
      <c r="C115" s="96" t="s">
        <v>579</v>
      </c>
      <c r="D115" s="42">
        <v>1</v>
      </c>
      <c r="E115" s="49">
        <v>6</v>
      </c>
      <c r="F115" s="53">
        <v>0.02</v>
      </c>
      <c r="G115" s="54">
        <f t="shared" si="3"/>
        <v>0.0016</v>
      </c>
      <c r="H115" s="46">
        <v>11</v>
      </c>
      <c r="I115" s="60">
        <v>1</v>
      </c>
      <c r="J115" s="104">
        <v>19.462032</v>
      </c>
      <c r="K115" s="104">
        <v>81.952562</v>
      </c>
      <c r="L115" s="42">
        <v>1</v>
      </c>
    </row>
    <row r="116" spans="1:12" ht="39">
      <c r="A116" s="11">
        <v>116</v>
      </c>
      <c r="B116" s="104" t="s">
        <v>596</v>
      </c>
      <c r="C116" s="96" t="s">
        <v>580</v>
      </c>
      <c r="D116" s="42">
        <v>1</v>
      </c>
      <c r="E116" s="49">
        <v>4</v>
      </c>
      <c r="F116" s="53">
        <v>0.02</v>
      </c>
      <c r="G116" s="54">
        <f t="shared" si="3"/>
        <v>0.0016</v>
      </c>
      <c r="H116" s="46">
        <v>11</v>
      </c>
      <c r="I116" s="60">
        <v>1</v>
      </c>
      <c r="J116" s="104">
        <v>19.461847</v>
      </c>
      <c r="K116" s="104">
        <v>81.95262</v>
      </c>
      <c r="L116" s="42">
        <v>1</v>
      </c>
    </row>
    <row r="117" spans="1:12" ht="39">
      <c r="A117" s="11">
        <v>117</v>
      </c>
      <c r="B117" s="104" t="s">
        <v>597</v>
      </c>
      <c r="C117" s="96" t="s">
        <v>581</v>
      </c>
      <c r="D117" s="42">
        <v>1</v>
      </c>
      <c r="E117" s="49">
        <v>5</v>
      </c>
      <c r="F117" s="53">
        <v>0.02</v>
      </c>
      <c r="G117" s="54">
        <f t="shared" si="3"/>
        <v>0.0016</v>
      </c>
      <c r="H117" s="46">
        <v>11</v>
      </c>
      <c r="I117" s="60">
        <v>1</v>
      </c>
      <c r="J117" s="104">
        <v>19.461712</v>
      </c>
      <c r="K117" s="104">
        <v>81.952647</v>
      </c>
      <c r="L117" s="42">
        <v>1</v>
      </c>
    </row>
    <row r="118" spans="1:12" ht="39">
      <c r="A118" s="11">
        <v>118</v>
      </c>
      <c r="B118" s="104" t="s">
        <v>596</v>
      </c>
      <c r="C118" s="96" t="s">
        <v>582</v>
      </c>
      <c r="D118" s="42">
        <v>1</v>
      </c>
      <c r="E118" s="49">
        <v>4</v>
      </c>
      <c r="F118" s="53">
        <v>0.02</v>
      </c>
      <c r="G118" s="54">
        <f t="shared" si="3"/>
        <v>0.0016</v>
      </c>
      <c r="H118" s="46">
        <v>11</v>
      </c>
      <c r="I118" s="60">
        <v>1</v>
      </c>
      <c r="J118" s="104">
        <v>19.461415</v>
      </c>
      <c r="K118" s="104">
        <v>81.952512</v>
      </c>
      <c r="L118" s="42">
        <v>1</v>
      </c>
    </row>
    <row r="119" spans="1:12" ht="39">
      <c r="A119" s="11">
        <v>119</v>
      </c>
      <c r="B119" s="104" t="s">
        <v>597</v>
      </c>
      <c r="C119" s="96" t="s">
        <v>583</v>
      </c>
      <c r="D119" s="42">
        <v>1</v>
      </c>
      <c r="E119" s="49">
        <v>16</v>
      </c>
      <c r="F119" s="53">
        <v>0.02</v>
      </c>
      <c r="G119" s="54">
        <f t="shared" si="3"/>
        <v>0.0016</v>
      </c>
      <c r="H119" s="46">
        <v>11</v>
      </c>
      <c r="I119" s="60">
        <v>1</v>
      </c>
      <c r="J119" s="104">
        <v>19.463892</v>
      </c>
      <c r="K119" s="104">
        <v>81.948368</v>
      </c>
      <c r="L119" s="42">
        <v>1</v>
      </c>
    </row>
    <row r="120" spans="1:12" ht="39">
      <c r="A120" s="11">
        <v>120</v>
      </c>
      <c r="B120" s="104" t="s">
        <v>597</v>
      </c>
      <c r="C120" s="96" t="s">
        <v>584</v>
      </c>
      <c r="D120" s="42">
        <v>1</v>
      </c>
      <c r="E120" s="49">
        <v>15</v>
      </c>
      <c r="F120" s="53">
        <v>0.02</v>
      </c>
      <c r="G120" s="54">
        <f t="shared" si="3"/>
        <v>0.0016</v>
      </c>
      <c r="H120" s="46">
        <v>11</v>
      </c>
      <c r="I120" s="60">
        <v>1</v>
      </c>
      <c r="J120" s="104">
        <v>19.463895</v>
      </c>
      <c r="K120" s="104">
        <v>81.948345</v>
      </c>
      <c r="L120" s="42">
        <v>1</v>
      </c>
    </row>
    <row r="121" spans="1:12" ht="39">
      <c r="A121" s="11">
        <v>121</v>
      </c>
      <c r="B121" s="104" t="s">
        <v>597</v>
      </c>
      <c r="C121" s="96" t="s">
        <v>583</v>
      </c>
      <c r="D121" s="42">
        <v>1</v>
      </c>
      <c r="E121" s="49">
        <v>3</v>
      </c>
      <c r="F121" s="53">
        <v>0.02</v>
      </c>
      <c r="G121" s="54">
        <f t="shared" si="3"/>
        <v>0.0016</v>
      </c>
      <c r="H121" s="46">
        <v>11</v>
      </c>
      <c r="I121" s="60">
        <v>1</v>
      </c>
      <c r="J121" s="104">
        <v>19.463862</v>
      </c>
      <c r="K121" s="104">
        <v>81.948322</v>
      </c>
      <c r="L121" s="42">
        <v>1</v>
      </c>
    </row>
    <row r="122" spans="1:12" ht="39">
      <c r="A122" s="11">
        <v>122</v>
      </c>
      <c r="B122" s="104" t="s">
        <v>597</v>
      </c>
      <c r="C122" s="96" t="s">
        <v>585</v>
      </c>
      <c r="D122" s="42">
        <v>1</v>
      </c>
      <c r="E122" s="49">
        <v>3</v>
      </c>
      <c r="F122" s="53">
        <v>0.02</v>
      </c>
      <c r="G122" s="54">
        <f t="shared" si="3"/>
        <v>0.0016</v>
      </c>
      <c r="H122" s="46">
        <v>11</v>
      </c>
      <c r="I122" s="60">
        <v>1</v>
      </c>
      <c r="J122" s="104">
        <v>19.463947</v>
      </c>
      <c r="K122" s="104">
        <v>81.948312</v>
      </c>
      <c r="L122" s="42">
        <v>1</v>
      </c>
    </row>
    <row r="123" spans="1:12" ht="39">
      <c r="A123" s="11">
        <v>123</v>
      </c>
      <c r="B123" s="104" t="s">
        <v>596</v>
      </c>
      <c r="C123" s="96" t="s">
        <v>586</v>
      </c>
      <c r="D123" s="42">
        <v>1</v>
      </c>
      <c r="E123" s="49">
        <v>4</v>
      </c>
      <c r="F123" s="53">
        <v>0.02</v>
      </c>
      <c r="G123" s="54">
        <f t="shared" si="3"/>
        <v>0.0016</v>
      </c>
      <c r="H123" s="46">
        <v>11</v>
      </c>
      <c r="I123" s="60">
        <v>1</v>
      </c>
      <c r="J123" s="104">
        <v>19.463663</v>
      </c>
      <c r="K123" s="104">
        <v>81.94834</v>
      </c>
      <c r="L123" s="42">
        <v>1</v>
      </c>
    </row>
    <row r="124" spans="1:12" ht="39">
      <c r="A124" s="11">
        <v>124</v>
      </c>
      <c r="B124" s="104" t="s">
        <v>597</v>
      </c>
      <c r="C124" s="96" t="s">
        <v>587</v>
      </c>
      <c r="D124" s="42">
        <v>1</v>
      </c>
      <c r="E124" s="49">
        <v>3</v>
      </c>
      <c r="F124" s="53">
        <v>0.02</v>
      </c>
      <c r="G124" s="54">
        <f t="shared" si="3"/>
        <v>0.0016</v>
      </c>
      <c r="H124" s="46">
        <v>11</v>
      </c>
      <c r="I124" s="60">
        <v>1</v>
      </c>
      <c r="J124" s="104">
        <v>19.456432</v>
      </c>
      <c r="K124" s="104">
        <v>81.87659</v>
      </c>
      <c r="L124" s="42">
        <v>1</v>
      </c>
    </row>
    <row r="125" spans="1:12" ht="19.5">
      <c r="A125" s="11">
        <v>125</v>
      </c>
      <c r="B125" s="104" t="s">
        <v>601</v>
      </c>
      <c r="C125" s="98" t="s">
        <v>603</v>
      </c>
      <c r="D125" s="42">
        <v>1</v>
      </c>
      <c r="E125" s="49">
        <v>12</v>
      </c>
      <c r="F125" s="53">
        <v>0.02</v>
      </c>
      <c r="G125" s="54">
        <f t="shared" si="3"/>
        <v>0.0016</v>
      </c>
      <c r="H125" s="46">
        <v>11</v>
      </c>
      <c r="I125" s="60">
        <v>1</v>
      </c>
      <c r="J125" s="59" t="s">
        <v>214</v>
      </c>
      <c r="K125" s="59" t="s">
        <v>215</v>
      </c>
      <c r="L125" s="42">
        <v>1</v>
      </c>
    </row>
    <row r="126" spans="1:12" ht="19.5">
      <c r="A126" s="11">
        <v>126</v>
      </c>
      <c r="B126" s="104" t="s">
        <v>602</v>
      </c>
      <c r="C126" s="98" t="s">
        <v>603</v>
      </c>
      <c r="D126" s="42">
        <v>1</v>
      </c>
      <c r="E126" s="49">
        <v>9</v>
      </c>
      <c r="F126" s="53">
        <v>0.02</v>
      </c>
      <c r="G126" s="54">
        <f t="shared" si="3"/>
        <v>0.0016</v>
      </c>
      <c r="H126" s="46">
        <v>11</v>
      </c>
      <c r="I126" s="60">
        <v>1</v>
      </c>
      <c r="J126" s="59" t="s">
        <v>216</v>
      </c>
      <c r="K126" s="59" t="s">
        <v>217</v>
      </c>
      <c r="L126" s="42">
        <v>1</v>
      </c>
    </row>
    <row r="127" spans="1:12" ht="19.5">
      <c r="A127" s="11">
        <v>127</v>
      </c>
      <c r="B127" s="104" t="s">
        <v>597</v>
      </c>
      <c r="C127" s="98" t="s">
        <v>603</v>
      </c>
      <c r="D127" s="42">
        <v>1</v>
      </c>
      <c r="E127" s="49">
        <v>5</v>
      </c>
      <c r="F127" s="53">
        <v>0.02</v>
      </c>
      <c r="G127" s="54">
        <f t="shared" si="3"/>
        <v>0.0016</v>
      </c>
      <c r="H127" s="46">
        <v>11</v>
      </c>
      <c r="I127" s="60">
        <v>1</v>
      </c>
      <c r="J127" s="59" t="s">
        <v>218</v>
      </c>
      <c r="K127" s="59" t="s">
        <v>213</v>
      </c>
      <c r="L127" s="42">
        <v>1</v>
      </c>
    </row>
    <row r="128" spans="1:12" ht="19.5">
      <c r="A128" s="11">
        <v>128</v>
      </c>
      <c r="B128" s="104" t="s">
        <v>597</v>
      </c>
      <c r="C128" s="98" t="s">
        <v>603</v>
      </c>
      <c r="D128" s="42">
        <v>1</v>
      </c>
      <c r="E128" s="49">
        <v>3</v>
      </c>
      <c r="F128" s="53">
        <v>0.02</v>
      </c>
      <c r="G128" s="54">
        <f t="shared" si="3"/>
        <v>0.0016</v>
      </c>
      <c r="H128" s="46">
        <v>11</v>
      </c>
      <c r="I128" s="60">
        <v>1</v>
      </c>
      <c r="J128" s="59" t="s">
        <v>219</v>
      </c>
      <c r="K128" s="59" t="s">
        <v>212</v>
      </c>
      <c r="L128" s="42">
        <v>1</v>
      </c>
    </row>
    <row r="129" spans="1:12" ht="19.5">
      <c r="A129" s="11">
        <v>129</v>
      </c>
      <c r="B129" s="104" t="s">
        <v>597</v>
      </c>
      <c r="C129" s="98" t="s">
        <v>603</v>
      </c>
      <c r="D129" s="42">
        <v>1</v>
      </c>
      <c r="E129" s="49">
        <v>3</v>
      </c>
      <c r="F129" s="53">
        <v>0.02</v>
      </c>
      <c r="G129" s="54">
        <f t="shared" si="3"/>
        <v>0.0016</v>
      </c>
      <c r="H129" s="46">
        <v>11</v>
      </c>
      <c r="I129" s="60">
        <v>1</v>
      </c>
      <c r="J129" s="59" t="s">
        <v>220</v>
      </c>
      <c r="K129" s="59" t="s">
        <v>221</v>
      </c>
      <c r="L129" s="42">
        <v>1</v>
      </c>
    </row>
    <row r="130" spans="1:12" ht="19.5">
      <c r="A130" s="11">
        <v>130</v>
      </c>
      <c r="B130" s="104" t="s">
        <v>597</v>
      </c>
      <c r="C130" s="98" t="s">
        <v>603</v>
      </c>
      <c r="D130" s="42">
        <v>1</v>
      </c>
      <c r="E130" s="49">
        <v>2</v>
      </c>
      <c r="F130" s="53">
        <v>0.02</v>
      </c>
      <c r="G130" s="54">
        <f t="shared" si="3"/>
        <v>0.0016</v>
      </c>
      <c r="H130" s="46">
        <v>11</v>
      </c>
      <c r="I130" s="60">
        <v>1</v>
      </c>
      <c r="J130" s="59" t="s">
        <v>222</v>
      </c>
      <c r="K130" s="59" t="s">
        <v>223</v>
      </c>
      <c r="L130" s="42">
        <v>1</v>
      </c>
    </row>
    <row r="131" spans="1:12" ht="19.5">
      <c r="A131" s="11">
        <v>131</v>
      </c>
      <c r="B131" s="104" t="s">
        <v>597</v>
      </c>
      <c r="C131" s="98" t="s">
        <v>603</v>
      </c>
      <c r="D131" s="42">
        <v>1</v>
      </c>
      <c r="E131" s="49">
        <v>4</v>
      </c>
      <c r="F131" s="53">
        <v>0.02</v>
      </c>
      <c r="G131" s="54">
        <f t="shared" si="3"/>
        <v>0.0016</v>
      </c>
      <c r="H131" s="46">
        <v>11</v>
      </c>
      <c r="I131" s="60">
        <v>1</v>
      </c>
      <c r="J131" s="59" t="s">
        <v>224</v>
      </c>
      <c r="K131" s="59" t="s">
        <v>211</v>
      </c>
      <c r="L131" s="42">
        <v>1</v>
      </c>
    </row>
    <row r="132" spans="1:12" ht="19.5">
      <c r="A132" s="11">
        <v>132</v>
      </c>
      <c r="B132" s="104" t="s">
        <v>596</v>
      </c>
      <c r="C132" s="98" t="s">
        <v>603</v>
      </c>
      <c r="D132" s="42">
        <v>1</v>
      </c>
      <c r="E132" s="49">
        <v>2</v>
      </c>
      <c r="F132" s="53">
        <v>0.02</v>
      </c>
      <c r="G132" s="54">
        <f t="shared" si="3"/>
        <v>0.0016</v>
      </c>
      <c r="H132" s="46">
        <v>11</v>
      </c>
      <c r="I132" s="60">
        <v>1</v>
      </c>
      <c r="J132" s="59" t="s">
        <v>225</v>
      </c>
      <c r="K132" s="59" t="s">
        <v>226</v>
      </c>
      <c r="L132" s="42">
        <v>1</v>
      </c>
    </row>
    <row r="133" spans="1:12" ht="19.5">
      <c r="A133" s="11">
        <v>133</v>
      </c>
      <c r="B133" s="104" t="s">
        <v>596</v>
      </c>
      <c r="C133" s="98" t="s">
        <v>603</v>
      </c>
      <c r="D133" s="42">
        <v>1</v>
      </c>
      <c r="E133" s="49">
        <v>2</v>
      </c>
      <c r="F133" s="53">
        <v>0.02</v>
      </c>
      <c r="G133" s="54">
        <f t="shared" si="3"/>
        <v>0.0016</v>
      </c>
      <c r="H133" s="46">
        <v>11</v>
      </c>
      <c r="I133" s="60">
        <v>1</v>
      </c>
      <c r="J133" s="59" t="s">
        <v>227</v>
      </c>
      <c r="K133" s="59" t="s">
        <v>228</v>
      </c>
      <c r="L133" s="42">
        <v>1</v>
      </c>
    </row>
    <row r="134" spans="1:12" ht="19.5">
      <c r="A134" s="11">
        <v>134</v>
      </c>
      <c r="B134" s="104" t="s">
        <v>597</v>
      </c>
      <c r="C134" s="98" t="s">
        <v>603</v>
      </c>
      <c r="D134" s="42">
        <v>1</v>
      </c>
      <c r="E134" s="49">
        <v>2</v>
      </c>
      <c r="F134" s="53">
        <v>0.02</v>
      </c>
      <c r="G134" s="54">
        <f t="shared" si="3"/>
        <v>0.0016</v>
      </c>
      <c r="H134" s="46">
        <v>11</v>
      </c>
      <c r="I134" s="60">
        <v>1</v>
      </c>
      <c r="J134" s="59" t="s">
        <v>229</v>
      </c>
      <c r="K134" s="59" t="s">
        <v>230</v>
      </c>
      <c r="L134" s="42">
        <v>1</v>
      </c>
    </row>
    <row r="135" spans="1:12" ht="19.5">
      <c r="A135" s="11">
        <v>135</v>
      </c>
      <c r="B135" s="104" t="s">
        <v>597</v>
      </c>
      <c r="C135" s="98" t="s">
        <v>603</v>
      </c>
      <c r="D135" s="42">
        <v>1</v>
      </c>
      <c r="E135" s="49">
        <v>2</v>
      </c>
      <c r="F135" s="53">
        <v>0.02</v>
      </c>
      <c r="G135" s="54">
        <f t="shared" si="3"/>
        <v>0.0016</v>
      </c>
      <c r="H135" s="46">
        <v>11</v>
      </c>
      <c r="I135" s="60">
        <v>1</v>
      </c>
      <c r="J135" s="59" t="s">
        <v>231</v>
      </c>
      <c r="K135" s="59" t="s">
        <v>232</v>
      </c>
      <c r="L135" s="42">
        <v>1</v>
      </c>
    </row>
    <row r="136" spans="1:12" ht="19.5">
      <c r="A136" s="11">
        <v>136</v>
      </c>
      <c r="B136" s="104" t="s">
        <v>597</v>
      </c>
      <c r="C136" s="98" t="s">
        <v>603</v>
      </c>
      <c r="D136" s="42">
        <v>1</v>
      </c>
      <c r="E136" s="49">
        <v>2</v>
      </c>
      <c r="F136" s="53">
        <v>0.02</v>
      </c>
      <c r="G136" s="54">
        <f t="shared" si="3"/>
        <v>0.0016</v>
      </c>
      <c r="H136" s="46">
        <v>11</v>
      </c>
      <c r="I136" s="60">
        <v>1</v>
      </c>
      <c r="J136" s="59" t="s">
        <v>233</v>
      </c>
      <c r="K136" s="59" t="s">
        <v>230</v>
      </c>
      <c r="L136" s="42">
        <v>1</v>
      </c>
    </row>
    <row r="137" spans="1:12" ht="19.5">
      <c r="A137" s="11">
        <v>137</v>
      </c>
      <c r="B137" s="104" t="s">
        <v>596</v>
      </c>
      <c r="C137" s="98" t="s">
        <v>603</v>
      </c>
      <c r="D137" s="42">
        <v>1</v>
      </c>
      <c r="E137" s="49">
        <v>3</v>
      </c>
      <c r="F137" s="53">
        <v>0.02</v>
      </c>
      <c r="G137" s="54">
        <f t="shared" si="3"/>
        <v>0.0016</v>
      </c>
      <c r="H137" s="46">
        <v>11</v>
      </c>
      <c r="I137" s="60">
        <v>1</v>
      </c>
      <c r="J137" s="59" t="s">
        <v>234</v>
      </c>
      <c r="K137" s="59" t="s">
        <v>235</v>
      </c>
      <c r="L137" s="42">
        <v>1</v>
      </c>
    </row>
    <row r="138" spans="1:12" ht="19.5">
      <c r="A138" s="11">
        <v>138</v>
      </c>
      <c r="B138" s="104" t="s">
        <v>596</v>
      </c>
      <c r="C138" s="98" t="s">
        <v>603</v>
      </c>
      <c r="D138" s="42">
        <v>1</v>
      </c>
      <c r="E138" s="49">
        <v>2</v>
      </c>
      <c r="F138" s="53">
        <v>0.02</v>
      </c>
      <c r="G138" s="54">
        <f t="shared" si="3"/>
        <v>0.0016</v>
      </c>
      <c r="H138" s="46">
        <v>11</v>
      </c>
      <c r="I138" s="60">
        <v>1</v>
      </c>
      <c r="J138" s="59" t="s">
        <v>209</v>
      </c>
      <c r="K138" s="59" t="s">
        <v>223</v>
      </c>
      <c r="L138" s="42">
        <v>1</v>
      </c>
    </row>
    <row r="139" spans="1:12" ht="19.5">
      <c r="A139" s="11">
        <v>139</v>
      </c>
      <c r="B139" s="104" t="s">
        <v>596</v>
      </c>
      <c r="C139" s="98" t="s">
        <v>603</v>
      </c>
      <c r="D139" s="42">
        <v>1</v>
      </c>
      <c r="E139" s="49">
        <v>5</v>
      </c>
      <c r="F139" s="53">
        <v>0.02</v>
      </c>
      <c r="G139" s="54">
        <f t="shared" si="3"/>
        <v>0.0016</v>
      </c>
      <c r="H139" s="46">
        <v>11</v>
      </c>
      <c r="I139" s="60">
        <v>1</v>
      </c>
      <c r="J139" s="59" t="s">
        <v>236</v>
      </c>
      <c r="K139" s="59" t="s">
        <v>211</v>
      </c>
      <c r="L139" s="42">
        <v>1</v>
      </c>
    </row>
    <row r="140" spans="1:12" ht="19.5">
      <c r="A140" s="11">
        <v>140</v>
      </c>
      <c r="B140" s="104" t="s">
        <v>597</v>
      </c>
      <c r="C140" s="98" t="s">
        <v>603</v>
      </c>
      <c r="D140" s="42">
        <v>1</v>
      </c>
      <c r="E140" s="49">
        <v>7</v>
      </c>
      <c r="F140" s="53">
        <v>0.02</v>
      </c>
      <c r="G140" s="54">
        <f t="shared" si="3"/>
        <v>0.0016</v>
      </c>
      <c r="H140" s="46">
        <v>11</v>
      </c>
      <c r="I140" s="60">
        <v>1</v>
      </c>
      <c r="J140" s="59" t="s">
        <v>225</v>
      </c>
      <c r="K140" s="59" t="s">
        <v>226</v>
      </c>
      <c r="L140" s="42">
        <v>1</v>
      </c>
    </row>
    <row r="141" spans="1:12" ht="19.5">
      <c r="A141" s="11">
        <v>141</v>
      </c>
      <c r="B141" s="104" t="s">
        <v>597</v>
      </c>
      <c r="C141" s="98" t="s">
        <v>603</v>
      </c>
      <c r="D141" s="42">
        <v>1</v>
      </c>
      <c r="E141" s="49">
        <v>3</v>
      </c>
      <c r="F141" s="53">
        <v>0.02</v>
      </c>
      <c r="G141" s="54">
        <f t="shared" si="3"/>
        <v>0.0016</v>
      </c>
      <c r="H141" s="46">
        <v>11</v>
      </c>
      <c r="I141" s="60">
        <v>1</v>
      </c>
      <c r="J141" s="59" t="s">
        <v>237</v>
      </c>
      <c r="K141" s="59" t="s">
        <v>210</v>
      </c>
      <c r="L141" s="42">
        <v>1</v>
      </c>
    </row>
    <row r="142" spans="1:12" ht="19.5">
      <c r="A142" s="11">
        <v>142</v>
      </c>
      <c r="B142" s="104" t="s">
        <v>597</v>
      </c>
      <c r="C142" s="98" t="s">
        <v>604</v>
      </c>
      <c r="D142" s="42">
        <v>1</v>
      </c>
      <c r="E142" s="49">
        <v>5</v>
      </c>
      <c r="F142" s="53">
        <v>0.24</v>
      </c>
      <c r="G142" s="43">
        <f>F142*0.15</f>
        <v>0.036</v>
      </c>
      <c r="H142" s="46">
        <v>136</v>
      </c>
      <c r="I142" s="60">
        <v>10</v>
      </c>
      <c r="J142" s="59" t="s">
        <v>238</v>
      </c>
      <c r="K142" s="59" t="s">
        <v>239</v>
      </c>
      <c r="L142" s="42">
        <v>1</v>
      </c>
    </row>
    <row r="143" spans="1:12" ht="15">
      <c r="A143" s="11">
        <v>143</v>
      </c>
      <c r="B143" s="38" t="s">
        <v>76</v>
      </c>
      <c r="C143" s="78" t="s">
        <v>285</v>
      </c>
      <c r="D143" s="42">
        <v>1</v>
      </c>
      <c r="E143" s="49">
        <v>8</v>
      </c>
      <c r="F143" s="53">
        <v>0.24</v>
      </c>
      <c r="G143" s="43">
        <f>F143*0.15</f>
        <v>0.036</v>
      </c>
      <c r="H143" s="46">
        <v>136</v>
      </c>
      <c r="I143" s="60">
        <v>12</v>
      </c>
      <c r="J143" s="59" t="s">
        <v>240</v>
      </c>
      <c r="K143" s="59" t="s">
        <v>241</v>
      </c>
      <c r="L143" s="42">
        <v>1</v>
      </c>
    </row>
    <row r="144" spans="1:12" ht="15">
      <c r="A144" s="11">
        <v>144</v>
      </c>
      <c r="B144" s="38" t="s">
        <v>74</v>
      </c>
      <c r="C144" s="78" t="s">
        <v>285</v>
      </c>
      <c r="D144" s="42">
        <v>1</v>
      </c>
      <c r="E144" s="27" t="s">
        <v>136</v>
      </c>
      <c r="F144" s="53">
        <v>12.04</v>
      </c>
      <c r="G144" s="43">
        <f>F144*0.93</f>
        <v>11.1972</v>
      </c>
      <c r="H144" s="46">
        <v>6839</v>
      </c>
      <c r="I144" s="60">
        <v>8.21</v>
      </c>
      <c r="J144" s="59" t="s">
        <v>242</v>
      </c>
      <c r="K144" s="59" t="s">
        <v>243</v>
      </c>
      <c r="L144" s="42">
        <v>2</v>
      </c>
    </row>
    <row r="145" spans="1:12" ht="15">
      <c r="A145" s="11">
        <v>145</v>
      </c>
      <c r="B145" s="38" t="s">
        <v>74</v>
      </c>
      <c r="C145" s="78" t="s">
        <v>285</v>
      </c>
      <c r="D145" s="42">
        <v>1</v>
      </c>
      <c r="E145" s="27" t="s">
        <v>137</v>
      </c>
      <c r="F145" s="53">
        <v>8.69</v>
      </c>
      <c r="G145" s="43">
        <f aca="true" t="shared" si="4" ref="G145:G158">F145*0.93</f>
        <v>8.0817</v>
      </c>
      <c r="H145" s="46">
        <v>4936</v>
      </c>
      <c r="I145" s="60">
        <v>5.78</v>
      </c>
      <c r="J145" s="59" t="s">
        <v>244</v>
      </c>
      <c r="K145" s="59" t="s">
        <v>245</v>
      </c>
      <c r="L145" s="42">
        <v>2</v>
      </c>
    </row>
    <row r="146" spans="1:12" ht="15">
      <c r="A146" s="11">
        <v>146</v>
      </c>
      <c r="B146" s="38" t="s">
        <v>74</v>
      </c>
      <c r="C146" s="78" t="s">
        <v>285</v>
      </c>
      <c r="D146" s="42">
        <v>1</v>
      </c>
      <c r="E146" s="27" t="s">
        <v>137</v>
      </c>
      <c r="F146" s="53">
        <v>8.69</v>
      </c>
      <c r="G146" s="43">
        <f t="shared" si="4"/>
        <v>8.0817</v>
      </c>
      <c r="H146" s="46">
        <v>4936</v>
      </c>
      <c r="I146" s="60">
        <v>5.78</v>
      </c>
      <c r="J146" s="59" t="s">
        <v>246</v>
      </c>
      <c r="K146" s="59" t="s">
        <v>247</v>
      </c>
      <c r="L146" s="42">
        <v>2</v>
      </c>
    </row>
    <row r="147" spans="1:12" ht="15">
      <c r="A147" s="11">
        <v>147</v>
      </c>
      <c r="B147" s="38" t="s">
        <v>74</v>
      </c>
      <c r="C147" s="78" t="s">
        <v>285</v>
      </c>
      <c r="D147" s="42">
        <v>1</v>
      </c>
      <c r="E147" s="27" t="s">
        <v>138</v>
      </c>
      <c r="F147" s="53">
        <v>5.96</v>
      </c>
      <c r="G147" s="43">
        <f t="shared" si="4"/>
        <v>5.542800000000001</v>
      </c>
      <c r="H147" s="46">
        <v>3386</v>
      </c>
      <c r="I147" s="60">
        <v>3.98</v>
      </c>
      <c r="J147" s="59" t="s">
        <v>248</v>
      </c>
      <c r="K147" s="59" t="s">
        <v>249</v>
      </c>
      <c r="L147" s="42">
        <v>2</v>
      </c>
    </row>
    <row r="148" spans="1:12" ht="15">
      <c r="A148" s="11">
        <v>148</v>
      </c>
      <c r="B148" s="50" t="s">
        <v>77</v>
      </c>
      <c r="C148" s="78" t="s">
        <v>285</v>
      </c>
      <c r="D148" s="42">
        <v>1</v>
      </c>
      <c r="E148" s="27" t="s">
        <v>137</v>
      </c>
      <c r="F148" s="52">
        <v>9.6</v>
      </c>
      <c r="G148" s="43">
        <f t="shared" si="4"/>
        <v>8.928</v>
      </c>
      <c r="H148" s="44">
        <v>5006</v>
      </c>
      <c r="I148" s="60">
        <v>5.78</v>
      </c>
      <c r="J148" s="59" t="s">
        <v>206</v>
      </c>
      <c r="K148" s="59" t="s">
        <v>250</v>
      </c>
      <c r="L148" s="42">
        <v>2</v>
      </c>
    </row>
    <row r="149" spans="1:12" ht="15">
      <c r="A149" s="11">
        <v>149</v>
      </c>
      <c r="B149" s="38" t="s">
        <v>74</v>
      </c>
      <c r="C149" s="78" t="s">
        <v>285</v>
      </c>
      <c r="D149" s="42">
        <v>1</v>
      </c>
      <c r="E149" s="27" t="s">
        <v>138</v>
      </c>
      <c r="F149" s="53">
        <v>5.96</v>
      </c>
      <c r="G149" s="43">
        <f t="shared" si="4"/>
        <v>5.542800000000001</v>
      </c>
      <c r="H149" s="46">
        <v>3386</v>
      </c>
      <c r="I149" s="60">
        <v>3.98</v>
      </c>
      <c r="J149" s="44" t="s">
        <v>251</v>
      </c>
      <c r="K149" s="44" t="s">
        <v>252</v>
      </c>
      <c r="L149" s="42">
        <v>2</v>
      </c>
    </row>
    <row r="150" spans="1:12" ht="15">
      <c r="A150" s="11">
        <v>150</v>
      </c>
      <c r="B150" s="38" t="s">
        <v>74</v>
      </c>
      <c r="C150" s="78" t="s">
        <v>285</v>
      </c>
      <c r="D150" s="42">
        <v>1</v>
      </c>
      <c r="E150" s="27" t="s">
        <v>139</v>
      </c>
      <c r="F150" s="53">
        <v>2.04</v>
      </c>
      <c r="G150" s="43">
        <f t="shared" si="4"/>
        <v>1.8972000000000002</v>
      </c>
      <c r="H150" s="46">
        <v>1161</v>
      </c>
      <c r="I150" s="60">
        <v>1.39</v>
      </c>
      <c r="J150" s="59" t="s">
        <v>253</v>
      </c>
      <c r="K150" s="59" t="s">
        <v>254</v>
      </c>
      <c r="L150" s="42">
        <v>2</v>
      </c>
    </row>
    <row r="151" spans="1:12" ht="15">
      <c r="A151" s="11">
        <v>151</v>
      </c>
      <c r="B151" s="38" t="s">
        <v>74</v>
      </c>
      <c r="C151" s="78" t="s">
        <v>285</v>
      </c>
      <c r="D151" s="42">
        <v>1</v>
      </c>
      <c r="E151" s="27" t="s">
        <v>139</v>
      </c>
      <c r="F151" s="53">
        <v>2.04</v>
      </c>
      <c r="G151" s="43">
        <f t="shared" si="4"/>
        <v>1.8972000000000002</v>
      </c>
      <c r="H151" s="46">
        <v>1161</v>
      </c>
      <c r="I151" s="60">
        <v>1.39</v>
      </c>
      <c r="J151" s="59" t="s">
        <v>255</v>
      </c>
      <c r="K151" s="59" t="s">
        <v>256</v>
      </c>
      <c r="L151" s="42">
        <v>2</v>
      </c>
    </row>
    <row r="152" spans="1:12" ht="15">
      <c r="A152" s="11">
        <v>152</v>
      </c>
      <c r="B152" s="38" t="s">
        <v>74</v>
      </c>
      <c r="C152" s="78" t="s">
        <v>285</v>
      </c>
      <c r="D152" s="42">
        <v>1</v>
      </c>
      <c r="E152" s="27" t="s">
        <v>140</v>
      </c>
      <c r="F152" s="53">
        <v>7.2</v>
      </c>
      <c r="G152" s="43">
        <f t="shared" si="4"/>
        <v>6.696000000000001</v>
      </c>
      <c r="H152" s="46">
        <v>4089</v>
      </c>
      <c r="I152" s="60">
        <v>4.79</v>
      </c>
      <c r="J152" s="59" t="s">
        <v>257</v>
      </c>
      <c r="K152" s="59" t="s">
        <v>258</v>
      </c>
      <c r="L152" s="42">
        <v>2</v>
      </c>
    </row>
    <row r="153" spans="1:12" ht="15">
      <c r="A153" s="11">
        <v>153</v>
      </c>
      <c r="B153" s="38" t="s">
        <v>74</v>
      </c>
      <c r="C153" s="78" t="s">
        <v>285</v>
      </c>
      <c r="D153" s="42">
        <v>1</v>
      </c>
      <c r="E153" s="27" t="s">
        <v>140</v>
      </c>
      <c r="F153" s="53">
        <v>7.2</v>
      </c>
      <c r="G153" s="43">
        <f t="shared" si="4"/>
        <v>6.696000000000001</v>
      </c>
      <c r="H153" s="46">
        <v>4089</v>
      </c>
      <c r="I153" s="60">
        <v>4.79</v>
      </c>
      <c r="J153" s="59" t="s">
        <v>259</v>
      </c>
      <c r="K153" s="59" t="s">
        <v>260</v>
      </c>
      <c r="L153" s="42">
        <v>2</v>
      </c>
    </row>
    <row r="154" spans="1:12" ht="15">
      <c r="A154" s="11">
        <v>154</v>
      </c>
      <c r="B154" s="38" t="s">
        <v>75</v>
      </c>
      <c r="C154" s="78" t="s">
        <v>285</v>
      </c>
      <c r="D154" s="42">
        <v>1</v>
      </c>
      <c r="E154" s="27" t="s">
        <v>136</v>
      </c>
      <c r="F154" s="53">
        <v>12.04</v>
      </c>
      <c r="G154" s="43">
        <f t="shared" si="4"/>
        <v>11.1972</v>
      </c>
      <c r="H154" s="46">
        <v>6839</v>
      </c>
      <c r="I154" s="60">
        <v>8.21</v>
      </c>
      <c r="J154" s="59" t="s">
        <v>261</v>
      </c>
      <c r="K154" s="59" t="s">
        <v>262</v>
      </c>
      <c r="L154" s="42">
        <v>2</v>
      </c>
    </row>
    <row r="155" spans="1:12" ht="15">
      <c r="A155" s="11">
        <v>155</v>
      </c>
      <c r="B155" s="38" t="s">
        <v>75</v>
      </c>
      <c r="C155" s="78" t="s">
        <v>285</v>
      </c>
      <c r="D155" s="42">
        <v>1</v>
      </c>
      <c r="E155" s="27" t="s">
        <v>135</v>
      </c>
      <c r="F155" s="53">
        <v>9.94</v>
      </c>
      <c r="G155" s="43">
        <f t="shared" si="4"/>
        <v>9.2442</v>
      </c>
      <c r="H155" s="46">
        <v>5647</v>
      </c>
      <c r="I155" s="60">
        <v>8.21</v>
      </c>
      <c r="J155" s="59" t="s">
        <v>246</v>
      </c>
      <c r="K155" s="59" t="s">
        <v>247</v>
      </c>
      <c r="L155" s="42">
        <v>2</v>
      </c>
    </row>
    <row r="156" spans="1:12" ht="15">
      <c r="A156" s="11">
        <v>156</v>
      </c>
      <c r="B156" s="38" t="s">
        <v>75</v>
      </c>
      <c r="C156" s="78" t="s">
        <v>285</v>
      </c>
      <c r="D156" s="42">
        <v>1</v>
      </c>
      <c r="E156" s="27" t="s">
        <v>136</v>
      </c>
      <c r="F156" s="53">
        <v>12.04</v>
      </c>
      <c r="G156" s="43">
        <f t="shared" si="4"/>
        <v>11.1972</v>
      </c>
      <c r="H156" s="46">
        <v>6839</v>
      </c>
      <c r="I156" s="60">
        <v>8.21</v>
      </c>
      <c r="J156" s="59" t="s">
        <v>207</v>
      </c>
      <c r="K156" s="59" t="s">
        <v>263</v>
      </c>
      <c r="L156" s="42">
        <v>2</v>
      </c>
    </row>
    <row r="157" spans="1:12" ht="15">
      <c r="A157" s="11">
        <v>157</v>
      </c>
      <c r="B157" s="38" t="s">
        <v>75</v>
      </c>
      <c r="C157" s="78" t="s">
        <v>285</v>
      </c>
      <c r="D157" s="42">
        <v>1</v>
      </c>
      <c r="E157" s="27" t="s">
        <v>141</v>
      </c>
      <c r="F157" s="53">
        <v>14.14</v>
      </c>
      <c r="G157" s="43">
        <f t="shared" si="4"/>
        <v>13.150200000000002</v>
      </c>
      <c r="H157" s="46">
        <v>8031</v>
      </c>
      <c r="I157" s="60">
        <v>9.64</v>
      </c>
      <c r="J157" s="59" t="s">
        <v>264</v>
      </c>
      <c r="K157" s="59" t="s">
        <v>265</v>
      </c>
      <c r="L157" s="42">
        <v>2</v>
      </c>
    </row>
    <row r="158" spans="1:12" ht="15">
      <c r="A158" s="11">
        <v>158</v>
      </c>
      <c r="B158" s="38" t="s">
        <v>75</v>
      </c>
      <c r="C158" s="78" t="s">
        <v>285</v>
      </c>
      <c r="D158" s="42">
        <v>1</v>
      </c>
      <c r="E158" s="27" t="s">
        <v>142</v>
      </c>
      <c r="F158" s="53">
        <v>7.84</v>
      </c>
      <c r="G158" s="43">
        <f t="shared" si="4"/>
        <v>7.2912</v>
      </c>
      <c r="H158" s="46">
        <v>4454</v>
      </c>
      <c r="I158" s="60">
        <v>5.34</v>
      </c>
      <c r="J158" s="59" t="s">
        <v>266</v>
      </c>
      <c r="K158" s="59" t="s">
        <v>267</v>
      </c>
      <c r="L158" s="42">
        <v>2</v>
      </c>
    </row>
    <row r="159" spans="1:12" ht="15">
      <c r="A159" s="11">
        <v>159</v>
      </c>
      <c r="B159" s="38" t="s">
        <v>78</v>
      </c>
      <c r="C159" s="78" t="s">
        <v>285</v>
      </c>
      <c r="D159" s="42">
        <v>1</v>
      </c>
      <c r="E159" s="49">
        <v>4.05</v>
      </c>
      <c r="F159" s="53">
        <v>3</v>
      </c>
      <c r="G159" s="43">
        <f>F159*0.15</f>
        <v>0.44999999999999996</v>
      </c>
      <c r="H159" s="46">
        <v>1703</v>
      </c>
      <c r="I159" s="60">
        <v>4</v>
      </c>
      <c r="J159" s="59" t="s">
        <v>268</v>
      </c>
      <c r="K159" s="59" t="s">
        <v>269</v>
      </c>
      <c r="L159" s="42">
        <v>10</v>
      </c>
    </row>
    <row r="160" spans="1:12" ht="15">
      <c r="A160" s="11">
        <v>160</v>
      </c>
      <c r="B160" s="38" t="s">
        <v>79</v>
      </c>
      <c r="C160" s="78" t="s">
        <v>285</v>
      </c>
      <c r="D160" s="42">
        <v>1</v>
      </c>
      <c r="E160" s="49">
        <v>4.2</v>
      </c>
      <c r="F160" s="53">
        <v>3.11</v>
      </c>
      <c r="G160" s="43">
        <f aca="true" t="shared" si="5" ref="G160:G164">F160*0.15</f>
        <v>0.46649999999999997</v>
      </c>
      <c r="H160" s="46">
        <v>1766</v>
      </c>
      <c r="I160" s="60">
        <v>4</v>
      </c>
      <c r="J160" s="59" t="s">
        <v>270</v>
      </c>
      <c r="K160" s="59" t="s">
        <v>208</v>
      </c>
      <c r="L160" s="42">
        <v>10</v>
      </c>
    </row>
    <row r="161" spans="1:12" ht="15">
      <c r="A161" s="11">
        <v>161</v>
      </c>
      <c r="B161" s="38" t="s">
        <v>79</v>
      </c>
      <c r="C161" s="78" t="s">
        <v>285</v>
      </c>
      <c r="D161" s="42">
        <v>1</v>
      </c>
      <c r="E161" s="49">
        <v>4.94</v>
      </c>
      <c r="F161" s="53">
        <v>3.66</v>
      </c>
      <c r="G161" s="43">
        <f t="shared" si="5"/>
        <v>0.549</v>
      </c>
      <c r="H161" s="46">
        <v>2077</v>
      </c>
      <c r="I161" s="60">
        <v>4</v>
      </c>
      <c r="J161" s="59" t="s">
        <v>271</v>
      </c>
      <c r="K161" s="59" t="s">
        <v>205</v>
      </c>
      <c r="L161" s="42">
        <v>10</v>
      </c>
    </row>
    <row r="162" spans="1:12" ht="15">
      <c r="A162" s="11">
        <v>162</v>
      </c>
      <c r="B162" s="38" t="s">
        <v>79</v>
      </c>
      <c r="C162" s="78" t="s">
        <v>285</v>
      </c>
      <c r="D162" s="42">
        <v>1</v>
      </c>
      <c r="E162" s="49">
        <v>0.405</v>
      </c>
      <c r="F162" s="53">
        <v>0.32</v>
      </c>
      <c r="G162" s="43">
        <f t="shared" si="5"/>
        <v>0.048</v>
      </c>
      <c r="H162" s="46">
        <v>184</v>
      </c>
      <c r="I162" s="60">
        <v>4</v>
      </c>
      <c r="J162" s="59" t="s">
        <v>203</v>
      </c>
      <c r="K162" s="59" t="s">
        <v>272</v>
      </c>
      <c r="L162" s="42">
        <v>10</v>
      </c>
    </row>
    <row r="163" spans="1:12" ht="15">
      <c r="A163" s="11">
        <v>163</v>
      </c>
      <c r="B163" s="38" t="s">
        <v>78</v>
      </c>
      <c r="C163" s="78" t="s">
        <v>285</v>
      </c>
      <c r="D163" s="42">
        <v>1</v>
      </c>
      <c r="E163" s="49">
        <v>3.24</v>
      </c>
      <c r="F163" s="53">
        <v>2.4</v>
      </c>
      <c r="G163" s="43">
        <f t="shared" si="5"/>
        <v>0.36</v>
      </c>
      <c r="H163" s="46">
        <v>1363</v>
      </c>
      <c r="I163" s="60">
        <v>4</v>
      </c>
      <c r="J163" s="59" t="s">
        <v>273</v>
      </c>
      <c r="K163" s="59" t="s">
        <v>274</v>
      </c>
      <c r="L163" s="42">
        <v>10</v>
      </c>
    </row>
    <row r="164" spans="1:12" ht="15">
      <c r="A164" s="11">
        <v>164</v>
      </c>
      <c r="B164" s="38" t="s">
        <v>80</v>
      </c>
      <c r="C164" s="78" t="s">
        <v>285</v>
      </c>
      <c r="D164" s="42">
        <v>1</v>
      </c>
      <c r="E164" s="49">
        <v>0.06</v>
      </c>
      <c r="F164" s="53">
        <v>0.6</v>
      </c>
      <c r="G164" s="43">
        <f t="shared" si="5"/>
        <v>0.09</v>
      </c>
      <c r="H164" s="46">
        <v>341</v>
      </c>
      <c r="I164" s="60">
        <f>E164</f>
        <v>0.06</v>
      </c>
      <c r="J164" s="59" t="s">
        <v>275</v>
      </c>
      <c r="K164" s="59" t="s">
        <v>276</v>
      </c>
      <c r="L164" s="42">
        <v>12</v>
      </c>
    </row>
    <row r="165" spans="1:12" ht="15">
      <c r="A165" s="11">
        <v>165</v>
      </c>
      <c r="B165" s="38" t="s">
        <v>81</v>
      </c>
      <c r="C165" s="78" t="s">
        <v>285</v>
      </c>
      <c r="D165" s="42">
        <v>1</v>
      </c>
      <c r="E165" s="49">
        <v>0.06</v>
      </c>
      <c r="F165" s="53">
        <v>1.08</v>
      </c>
      <c r="G165" s="43">
        <f>F165*0.93</f>
        <v>1.0044000000000002</v>
      </c>
      <c r="H165" s="46">
        <v>613</v>
      </c>
      <c r="I165" s="60">
        <f aca="true" t="shared" si="6" ref="I165:I171">E165</f>
        <v>0.06</v>
      </c>
      <c r="J165" s="59" t="s">
        <v>277</v>
      </c>
      <c r="K165" s="59" t="s">
        <v>278</v>
      </c>
      <c r="L165" s="42">
        <v>2</v>
      </c>
    </row>
    <row r="166" spans="1:12" ht="15">
      <c r="A166" s="11">
        <v>166</v>
      </c>
      <c r="B166" s="38" t="s">
        <v>81</v>
      </c>
      <c r="C166" s="78" t="s">
        <v>285</v>
      </c>
      <c r="D166" s="42">
        <v>1</v>
      </c>
      <c r="E166" s="49">
        <v>0.13</v>
      </c>
      <c r="F166" s="53">
        <v>0.49</v>
      </c>
      <c r="G166" s="43">
        <f aca="true" t="shared" si="7" ref="G166:G168">F166*0.93</f>
        <v>0.4557</v>
      </c>
      <c r="H166" s="46">
        <v>277</v>
      </c>
      <c r="I166" s="60">
        <f t="shared" si="6"/>
        <v>0.13</v>
      </c>
      <c r="J166" s="59" t="s">
        <v>279</v>
      </c>
      <c r="K166" s="59" t="s">
        <v>280</v>
      </c>
      <c r="L166" s="42">
        <v>2</v>
      </c>
    </row>
    <row r="167" spans="1:12" ht="15">
      <c r="A167" s="11">
        <v>167</v>
      </c>
      <c r="B167" s="38" t="s">
        <v>81</v>
      </c>
      <c r="C167" s="78" t="s">
        <v>285</v>
      </c>
      <c r="D167" s="42">
        <v>1</v>
      </c>
      <c r="E167" s="49">
        <v>0.13</v>
      </c>
      <c r="F167" s="53">
        <v>1.59</v>
      </c>
      <c r="G167" s="43">
        <f t="shared" si="7"/>
        <v>1.4787000000000001</v>
      </c>
      <c r="H167" s="46">
        <v>902</v>
      </c>
      <c r="I167" s="60">
        <f t="shared" si="6"/>
        <v>0.13</v>
      </c>
      <c r="J167" s="59" t="s">
        <v>281</v>
      </c>
      <c r="K167" s="59" t="s">
        <v>282</v>
      </c>
      <c r="L167" s="42">
        <v>2</v>
      </c>
    </row>
    <row r="168" spans="1:12" ht="15">
      <c r="A168" s="11">
        <v>168</v>
      </c>
      <c r="B168" s="38" t="s">
        <v>81</v>
      </c>
      <c r="C168" s="78" t="s">
        <v>285</v>
      </c>
      <c r="D168" s="42">
        <v>1</v>
      </c>
      <c r="E168" s="49">
        <v>0.08</v>
      </c>
      <c r="F168" s="53">
        <v>0.99</v>
      </c>
      <c r="G168" s="43">
        <f t="shared" si="7"/>
        <v>0.9207000000000001</v>
      </c>
      <c r="H168" s="46">
        <v>562</v>
      </c>
      <c r="I168" s="60">
        <f t="shared" si="6"/>
        <v>0.08</v>
      </c>
      <c r="J168" s="59" t="s">
        <v>275</v>
      </c>
      <c r="K168" s="59" t="s">
        <v>283</v>
      </c>
      <c r="L168" s="42">
        <v>2</v>
      </c>
    </row>
    <row r="169" spans="1:12" ht="15">
      <c r="A169" s="11">
        <v>169</v>
      </c>
      <c r="B169" s="38" t="s">
        <v>82</v>
      </c>
      <c r="C169" s="78" t="s">
        <v>285</v>
      </c>
      <c r="D169" s="42">
        <v>1</v>
      </c>
      <c r="E169" s="49">
        <v>0.02</v>
      </c>
      <c r="F169" s="53">
        <v>7.92</v>
      </c>
      <c r="G169" s="43">
        <f>F169*0.15</f>
        <v>1.188</v>
      </c>
      <c r="H169" s="46">
        <v>4500</v>
      </c>
      <c r="I169" s="60">
        <f t="shared" si="6"/>
        <v>0.02</v>
      </c>
      <c r="J169" s="59" t="s">
        <v>204</v>
      </c>
      <c r="K169" s="59" t="s">
        <v>284</v>
      </c>
      <c r="L169" s="42">
        <v>5</v>
      </c>
    </row>
    <row r="170" spans="1:12" ht="15">
      <c r="A170" s="11">
        <v>170</v>
      </c>
      <c r="B170" s="38" t="s">
        <v>82</v>
      </c>
      <c r="C170" s="78" t="s">
        <v>285</v>
      </c>
      <c r="D170" s="42">
        <v>1</v>
      </c>
      <c r="E170" s="49">
        <v>0.02</v>
      </c>
      <c r="F170" s="53">
        <v>7.92</v>
      </c>
      <c r="G170" s="43">
        <f>F170*0.15</f>
        <v>1.188</v>
      </c>
      <c r="H170" s="46">
        <v>4500</v>
      </c>
      <c r="I170" s="60">
        <f t="shared" si="6"/>
        <v>0.02</v>
      </c>
      <c r="J170" s="59" t="s">
        <v>261</v>
      </c>
      <c r="K170" s="59" t="s">
        <v>202</v>
      </c>
      <c r="L170" s="42">
        <v>4</v>
      </c>
    </row>
    <row r="171" spans="1:12" ht="15.75">
      <c r="A171" s="11">
        <v>171</v>
      </c>
      <c r="B171" s="51" t="s">
        <v>195</v>
      </c>
      <c r="C171" s="78" t="s">
        <v>285</v>
      </c>
      <c r="D171" s="42">
        <v>1</v>
      </c>
      <c r="E171" s="49">
        <v>2.89</v>
      </c>
      <c r="F171" s="53">
        <v>50.44</v>
      </c>
      <c r="G171" s="43">
        <v>8.48</v>
      </c>
      <c r="H171" s="46">
        <v>4878</v>
      </c>
      <c r="I171" s="60">
        <f t="shared" si="6"/>
        <v>2.89</v>
      </c>
      <c r="J171" s="59" t="s">
        <v>261</v>
      </c>
      <c r="K171" s="59" t="s">
        <v>202</v>
      </c>
      <c r="L171" s="42">
        <v>15</v>
      </c>
    </row>
    <row r="172" spans="1:12" ht="15.75">
      <c r="A172" s="77">
        <v>172</v>
      </c>
      <c r="B172" s="80" t="s">
        <v>83</v>
      </c>
      <c r="C172" s="78" t="s">
        <v>285</v>
      </c>
      <c r="D172" s="81">
        <v>1</v>
      </c>
      <c r="E172" s="82" t="s">
        <v>143</v>
      </c>
      <c r="F172" s="83">
        <v>0.15</v>
      </c>
      <c r="G172" s="84">
        <f aca="true" t="shared" si="8" ref="G172:G194">F172*0.15</f>
        <v>0.0225</v>
      </c>
      <c r="H172" s="85">
        <v>4500</v>
      </c>
      <c r="I172" s="64">
        <v>0</v>
      </c>
      <c r="J172" s="94" t="s">
        <v>286</v>
      </c>
      <c r="K172" s="94" t="s">
        <v>287</v>
      </c>
      <c r="L172" s="86">
        <v>1</v>
      </c>
    </row>
    <row r="173" spans="1:12" ht="15.75">
      <c r="A173" s="11">
        <v>173</v>
      </c>
      <c r="B173" s="93" t="s">
        <v>83</v>
      </c>
      <c r="C173" s="79" t="s">
        <v>285</v>
      </c>
      <c r="D173" s="31">
        <v>1</v>
      </c>
      <c r="E173" s="58" t="s">
        <v>143</v>
      </c>
      <c r="F173" s="94">
        <v>0.15</v>
      </c>
      <c r="G173" s="32">
        <f t="shared" si="8"/>
        <v>0.0225</v>
      </c>
      <c r="H173" s="33">
        <v>4500</v>
      </c>
      <c r="I173" s="64">
        <v>0</v>
      </c>
      <c r="J173" s="145" t="s">
        <v>288</v>
      </c>
      <c r="K173" s="145"/>
      <c r="L173" s="31">
        <v>1</v>
      </c>
    </row>
    <row r="174" spans="1:12" ht="15.75">
      <c r="A174" s="11">
        <v>174</v>
      </c>
      <c r="B174" s="93" t="s">
        <v>83</v>
      </c>
      <c r="C174" s="79" t="s">
        <v>285</v>
      </c>
      <c r="D174" s="31">
        <v>1</v>
      </c>
      <c r="E174" s="58" t="s">
        <v>143</v>
      </c>
      <c r="F174" s="94">
        <v>0.15</v>
      </c>
      <c r="G174" s="32">
        <f t="shared" si="8"/>
        <v>0.0225</v>
      </c>
      <c r="H174" s="33">
        <v>4500</v>
      </c>
      <c r="I174" s="64">
        <v>0</v>
      </c>
      <c r="J174" s="145" t="s">
        <v>289</v>
      </c>
      <c r="K174" s="145"/>
      <c r="L174" s="31">
        <v>1</v>
      </c>
    </row>
    <row r="175" spans="1:12" ht="15.75">
      <c r="A175" s="11">
        <v>175</v>
      </c>
      <c r="B175" s="93" t="s">
        <v>83</v>
      </c>
      <c r="C175" s="79" t="s">
        <v>285</v>
      </c>
      <c r="D175" s="31">
        <v>1</v>
      </c>
      <c r="E175" s="58" t="s">
        <v>144</v>
      </c>
      <c r="F175" s="94">
        <v>0.15</v>
      </c>
      <c r="G175" s="32">
        <f t="shared" si="8"/>
        <v>0.0225</v>
      </c>
      <c r="H175" s="33">
        <v>4500</v>
      </c>
      <c r="I175" s="64">
        <v>0</v>
      </c>
      <c r="J175" s="145" t="s">
        <v>290</v>
      </c>
      <c r="K175" s="145"/>
      <c r="L175" s="31">
        <v>1</v>
      </c>
    </row>
    <row r="176" spans="1:12" ht="15.75">
      <c r="A176" s="11">
        <v>176</v>
      </c>
      <c r="B176" s="93" t="s">
        <v>83</v>
      </c>
      <c r="C176" s="79" t="s">
        <v>285</v>
      </c>
      <c r="D176" s="31">
        <v>1</v>
      </c>
      <c r="E176" s="58" t="s">
        <v>143</v>
      </c>
      <c r="F176" s="94">
        <v>0.15</v>
      </c>
      <c r="G176" s="32">
        <f t="shared" si="8"/>
        <v>0.0225</v>
      </c>
      <c r="H176" s="33">
        <v>4500</v>
      </c>
      <c r="I176" s="64">
        <v>0</v>
      </c>
      <c r="J176" s="94" t="s">
        <v>291</v>
      </c>
      <c r="K176" s="94" t="s">
        <v>292</v>
      </c>
      <c r="L176" s="31">
        <v>1</v>
      </c>
    </row>
    <row r="177" spans="1:12" ht="15.75">
      <c r="A177" s="11">
        <v>177</v>
      </c>
      <c r="B177" s="93" t="s">
        <v>83</v>
      </c>
      <c r="C177" s="79" t="s">
        <v>285</v>
      </c>
      <c r="D177" s="31">
        <v>1</v>
      </c>
      <c r="E177" s="58" t="s">
        <v>144</v>
      </c>
      <c r="F177" s="94">
        <v>0.15</v>
      </c>
      <c r="G177" s="32">
        <f t="shared" si="8"/>
        <v>0.0225</v>
      </c>
      <c r="H177" s="33">
        <v>4500</v>
      </c>
      <c r="I177" s="64">
        <v>0</v>
      </c>
      <c r="J177" s="94" t="s">
        <v>293</v>
      </c>
      <c r="K177" s="94" t="s">
        <v>294</v>
      </c>
      <c r="L177" s="31">
        <v>1</v>
      </c>
    </row>
    <row r="178" spans="1:12" ht="15.75">
      <c r="A178" s="11">
        <v>178</v>
      </c>
      <c r="B178" s="93" t="s">
        <v>83</v>
      </c>
      <c r="C178" s="79" t="s">
        <v>285</v>
      </c>
      <c r="D178" s="31">
        <v>1</v>
      </c>
      <c r="E178" s="58" t="s">
        <v>144</v>
      </c>
      <c r="F178" s="94">
        <v>0.15</v>
      </c>
      <c r="G178" s="32">
        <f t="shared" si="8"/>
        <v>0.0225</v>
      </c>
      <c r="H178" s="33">
        <v>4500</v>
      </c>
      <c r="I178" s="64">
        <v>0</v>
      </c>
      <c r="J178" s="145" t="s">
        <v>295</v>
      </c>
      <c r="K178" s="145"/>
      <c r="L178" s="31">
        <v>1</v>
      </c>
    </row>
    <row r="179" spans="1:12" ht="15.75">
      <c r="A179" s="11">
        <v>179</v>
      </c>
      <c r="B179" s="93" t="s">
        <v>83</v>
      </c>
      <c r="C179" s="79" t="s">
        <v>285</v>
      </c>
      <c r="D179" s="31">
        <v>1</v>
      </c>
      <c r="E179" s="58" t="s">
        <v>145</v>
      </c>
      <c r="F179" s="94">
        <v>0.15</v>
      </c>
      <c r="G179" s="32">
        <f t="shared" si="8"/>
        <v>0.0225</v>
      </c>
      <c r="H179" s="33">
        <v>4500</v>
      </c>
      <c r="I179" s="64">
        <v>0</v>
      </c>
      <c r="J179" s="145" t="s">
        <v>296</v>
      </c>
      <c r="K179" s="145"/>
      <c r="L179" s="31">
        <v>1</v>
      </c>
    </row>
    <row r="180" spans="1:12" ht="15.75">
      <c r="A180" s="11">
        <v>180</v>
      </c>
      <c r="B180" s="93" t="s">
        <v>83</v>
      </c>
      <c r="C180" s="79" t="s">
        <v>285</v>
      </c>
      <c r="D180" s="31">
        <v>1</v>
      </c>
      <c r="E180" s="58" t="s">
        <v>145</v>
      </c>
      <c r="F180" s="94">
        <v>0.15</v>
      </c>
      <c r="G180" s="32">
        <f t="shared" si="8"/>
        <v>0.0225</v>
      </c>
      <c r="H180" s="33">
        <v>4500</v>
      </c>
      <c r="I180" s="64">
        <v>0</v>
      </c>
      <c r="J180" s="145" t="s">
        <v>297</v>
      </c>
      <c r="K180" s="145"/>
      <c r="L180" s="31">
        <v>1</v>
      </c>
    </row>
    <row r="181" spans="1:12" ht="15.75">
      <c r="A181" s="11">
        <v>181</v>
      </c>
      <c r="B181" s="93" t="s">
        <v>83</v>
      </c>
      <c r="C181" s="79" t="s">
        <v>285</v>
      </c>
      <c r="D181" s="31">
        <v>1</v>
      </c>
      <c r="E181" s="58" t="s">
        <v>143</v>
      </c>
      <c r="F181" s="94">
        <v>0.15</v>
      </c>
      <c r="G181" s="32">
        <f t="shared" si="8"/>
        <v>0.0225</v>
      </c>
      <c r="H181" s="33">
        <v>4500</v>
      </c>
      <c r="I181" s="64">
        <v>0</v>
      </c>
      <c r="J181" s="94" t="s">
        <v>298</v>
      </c>
      <c r="K181" s="94" t="s">
        <v>299</v>
      </c>
      <c r="L181" s="31">
        <v>1</v>
      </c>
    </row>
    <row r="182" spans="1:12" ht="15.75">
      <c r="A182" s="11">
        <v>182</v>
      </c>
      <c r="B182" s="93" t="s">
        <v>83</v>
      </c>
      <c r="C182" s="79" t="s">
        <v>285</v>
      </c>
      <c r="D182" s="31">
        <v>1</v>
      </c>
      <c r="E182" s="58" t="s">
        <v>143</v>
      </c>
      <c r="F182" s="94">
        <v>0.15</v>
      </c>
      <c r="G182" s="32">
        <f t="shared" si="8"/>
        <v>0.0225</v>
      </c>
      <c r="H182" s="33">
        <v>4500</v>
      </c>
      <c r="I182" s="64">
        <v>0</v>
      </c>
      <c r="J182" s="94" t="s">
        <v>300</v>
      </c>
      <c r="K182" s="94" t="s">
        <v>301</v>
      </c>
      <c r="L182" s="31">
        <v>1</v>
      </c>
    </row>
    <row r="183" spans="1:12" ht="15.75">
      <c r="A183" s="11">
        <v>183</v>
      </c>
      <c r="B183" s="93" t="s">
        <v>83</v>
      </c>
      <c r="C183" s="79" t="s">
        <v>285</v>
      </c>
      <c r="D183" s="31">
        <v>1</v>
      </c>
      <c r="E183" s="58" t="s">
        <v>143</v>
      </c>
      <c r="F183" s="94">
        <v>0.15</v>
      </c>
      <c r="G183" s="32">
        <f t="shared" si="8"/>
        <v>0.0225</v>
      </c>
      <c r="H183" s="33">
        <v>4500</v>
      </c>
      <c r="I183" s="64">
        <v>0</v>
      </c>
      <c r="J183" s="145" t="s">
        <v>302</v>
      </c>
      <c r="K183" s="145"/>
      <c r="L183" s="31">
        <v>1</v>
      </c>
    </row>
    <row r="184" spans="1:12" ht="15.75">
      <c r="A184" s="11">
        <v>184</v>
      </c>
      <c r="B184" s="93" t="s">
        <v>84</v>
      </c>
      <c r="C184" s="79" t="s">
        <v>285</v>
      </c>
      <c r="D184" s="31">
        <v>1</v>
      </c>
      <c r="E184" s="58" t="s">
        <v>146</v>
      </c>
      <c r="F184" s="94">
        <v>0.2</v>
      </c>
      <c r="G184" s="32">
        <f t="shared" si="8"/>
        <v>0.03</v>
      </c>
      <c r="H184" s="33">
        <v>4500</v>
      </c>
      <c r="I184" s="64">
        <v>0</v>
      </c>
      <c r="J184" s="94" t="s">
        <v>303</v>
      </c>
      <c r="K184" s="94" t="s">
        <v>304</v>
      </c>
      <c r="L184" s="31">
        <v>1</v>
      </c>
    </row>
    <row r="185" spans="1:12" ht="15.75">
      <c r="A185" s="11">
        <v>185</v>
      </c>
      <c r="B185" s="93" t="s">
        <v>85</v>
      </c>
      <c r="C185" s="79" t="s">
        <v>285</v>
      </c>
      <c r="D185" s="31">
        <v>1</v>
      </c>
      <c r="E185" s="58" t="s">
        <v>146</v>
      </c>
      <c r="F185" s="94">
        <v>0.2</v>
      </c>
      <c r="G185" s="32">
        <f t="shared" si="8"/>
        <v>0.03</v>
      </c>
      <c r="H185" s="33">
        <v>4500</v>
      </c>
      <c r="I185" s="64">
        <v>0</v>
      </c>
      <c r="J185" s="94" t="s">
        <v>305</v>
      </c>
      <c r="K185" s="94" t="s">
        <v>306</v>
      </c>
      <c r="L185" s="31">
        <v>1</v>
      </c>
    </row>
    <row r="186" spans="1:12" ht="15.75">
      <c r="A186" s="11">
        <v>186</v>
      </c>
      <c r="B186" s="93" t="s">
        <v>86</v>
      </c>
      <c r="C186" s="79" t="s">
        <v>285</v>
      </c>
      <c r="D186" s="31">
        <v>1</v>
      </c>
      <c r="E186" s="58" t="s">
        <v>147</v>
      </c>
      <c r="F186" s="94">
        <v>0.2</v>
      </c>
      <c r="G186" s="32">
        <f t="shared" si="8"/>
        <v>0.03</v>
      </c>
      <c r="H186" s="33">
        <v>4500</v>
      </c>
      <c r="I186" s="64">
        <v>0</v>
      </c>
      <c r="J186" s="94" t="s">
        <v>307</v>
      </c>
      <c r="K186" s="94" t="s">
        <v>308</v>
      </c>
      <c r="L186" s="31">
        <v>1</v>
      </c>
    </row>
    <row r="187" spans="1:12" ht="15.75">
      <c r="A187" s="11">
        <v>187</v>
      </c>
      <c r="B187" s="93" t="s">
        <v>87</v>
      </c>
      <c r="C187" s="79" t="s">
        <v>285</v>
      </c>
      <c r="D187" s="31">
        <v>1</v>
      </c>
      <c r="E187" s="58" t="s">
        <v>148</v>
      </c>
      <c r="F187" s="94">
        <v>0.2</v>
      </c>
      <c r="G187" s="32">
        <f t="shared" si="8"/>
        <v>0.03</v>
      </c>
      <c r="H187" s="33">
        <v>4500</v>
      </c>
      <c r="I187" s="64">
        <v>0</v>
      </c>
      <c r="J187" s="94" t="s">
        <v>309</v>
      </c>
      <c r="K187" s="94" t="s">
        <v>310</v>
      </c>
      <c r="L187" s="31">
        <v>1</v>
      </c>
    </row>
    <row r="188" spans="1:12" ht="15.75">
      <c r="A188" s="11">
        <v>188</v>
      </c>
      <c r="B188" s="93" t="s">
        <v>88</v>
      </c>
      <c r="C188" s="79" t="s">
        <v>285</v>
      </c>
      <c r="D188" s="31">
        <v>1</v>
      </c>
      <c r="E188" s="58" t="s">
        <v>146</v>
      </c>
      <c r="F188" s="94">
        <v>0.2</v>
      </c>
      <c r="G188" s="32">
        <f t="shared" si="8"/>
        <v>0.03</v>
      </c>
      <c r="H188" s="33">
        <v>4500</v>
      </c>
      <c r="I188" s="64">
        <v>0</v>
      </c>
      <c r="J188" s="94" t="s">
        <v>311</v>
      </c>
      <c r="K188" s="94" t="s">
        <v>312</v>
      </c>
      <c r="L188" s="31">
        <v>1</v>
      </c>
    </row>
    <row r="189" spans="1:12" ht="15.75">
      <c r="A189" s="11">
        <v>189</v>
      </c>
      <c r="B189" s="93" t="s">
        <v>89</v>
      </c>
      <c r="C189" s="79" t="s">
        <v>285</v>
      </c>
      <c r="D189" s="31">
        <v>1</v>
      </c>
      <c r="E189" s="58" t="s">
        <v>147</v>
      </c>
      <c r="F189" s="94">
        <v>0.2</v>
      </c>
      <c r="G189" s="32">
        <f t="shared" si="8"/>
        <v>0.03</v>
      </c>
      <c r="H189" s="33">
        <v>4500</v>
      </c>
      <c r="I189" s="64">
        <v>0</v>
      </c>
      <c r="J189" s="145" t="s">
        <v>313</v>
      </c>
      <c r="K189" s="145"/>
      <c r="L189" s="31">
        <v>1</v>
      </c>
    </row>
    <row r="190" spans="1:12" ht="15.75">
      <c r="A190" s="11">
        <v>190</v>
      </c>
      <c r="B190" s="93" t="s">
        <v>90</v>
      </c>
      <c r="C190" s="79" t="s">
        <v>285</v>
      </c>
      <c r="D190" s="31">
        <v>1</v>
      </c>
      <c r="E190" s="58" t="s">
        <v>147</v>
      </c>
      <c r="F190" s="94">
        <v>0.2</v>
      </c>
      <c r="G190" s="32">
        <f t="shared" si="8"/>
        <v>0.03</v>
      </c>
      <c r="H190" s="33">
        <v>4500</v>
      </c>
      <c r="I190" s="64">
        <v>0</v>
      </c>
      <c r="J190" s="145" t="s">
        <v>314</v>
      </c>
      <c r="K190" s="145"/>
      <c r="L190" s="31">
        <v>1</v>
      </c>
    </row>
    <row r="191" spans="1:12" ht="15.75">
      <c r="A191" s="11">
        <v>191</v>
      </c>
      <c r="B191" s="93" t="s">
        <v>91</v>
      </c>
      <c r="C191" s="79" t="s">
        <v>285</v>
      </c>
      <c r="D191" s="31">
        <v>1</v>
      </c>
      <c r="E191" s="58" t="s">
        <v>147</v>
      </c>
      <c r="F191" s="94">
        <v>0.2</v>
      </c>
      <c r="G191" s="32">
        <f t="shared" si="8"/>
        <v>0.03</v>
      </c>
      <c r="H191" s="33">
        <v>4500</v>
      </c>
      <c r="I191" s="64">
        <v>0</v>
      </c>
      <c r="J191" s="145" t="s">
        <v>315</v>
      </c>
      <c r="K191" s="145"/>
      <c r="L191" s="31">
        <v>1</v>
      </c>
    </row>
    <row r="192" spans="1:12" ht="15.75">
      <c r="A192" s="11">
        <v>192</v>
      </c>
      <c r="B192" s="93" t="s">
        <v>92</v>
      </c>
      <c r="C192" s="79" t="s">
        <v>285</v>
      </c>
      <c r="D192" s="31">
        <v>1</v>
      </c>
      <c r="E192" s="58" t="s">
        <v>148</v>
      </c>
      <c r="F192" s="94">
        <v>0.2</v>
      </c>
      <c r="G192" s="32">
        <f t="shared" si="8"/>
        <v>0.03</v>
      </c>
      <c r="H192" s="33">
        <v>4500</v>
      </c>
      <c r="I192" s="64">
        <v>0</v>
      </c>
      <c r="J192" s="145" t="s">
        <v>316</v>
      </c>
      <c r="K192" s="145"/>
      <c r="L192" s="31">
        <v>1</v>
      </c>
    </row>
    <row r="193" spans="1:12" ht="15.75">
      <c r="A193" s="11">
        <v>193</v>
      </c>
      <c r="B193" s="93" t="s">
        <v>93</v>
      </c>
      <c r="C193" s="79" t="s">
        <v>285</v>
      </c>
      <c r="D193" s="31">
        <v>1</v>
      </c>
      <c r="E193" s="58" t="s">
        <v>148</v>
      </c>
      <c r="F193" s="94">
        <v>0.2</v>
      </c>
      <c r="G193" s="32">
        <f t="shared" si="8"/>
        <v>0.03</v>
      </c>
      <c r="H193" s="33">
        <v>4500</v>
      </c>
      <c r="I193" s="64">
        <v>0</v>
      </c>
      <c r="J193" s="145" t="s">
        <v>317</v>
      </c>
      <c r="K193" s="145"/>
      <c r="L193" s="31">
        <v>1</v>
      </c>
    </row>
    <row r="194" spans="1:12" ht="15.75">
      <c r="A194" s="11">
        <v>194</v>
      </c>
      <c r="B194" s="93" t="s">
        <v>94</v>
      </c>
      <c r="C194" s="79" t="s">
        <v>285</v>
      </c>
      <c r="D194" s="31">
        <v>1</v>
      </c>
      <c r="E194" s="58" t="s">
        <v>149</v>
      </c>
      <c r="F194" s="94">
        <v>0.2</v>
      </c>
      <c r="G194" s="32">
        <f t="shared" si="8"/>
        <v>0.03</v>
      </c>
      <c r="H194" s="33">
        <v>4500</v>
      </c>
      <c r="I194" s="64">
        <v>0</v>
      </c>
      <c r="J194" s="94" t="s">
        <v>318</v>
      </c>
      <c r="K194" s="94" t="s">
        <v>319</v>
      </c>
      <c r="L194" s="31">
        <v>1</v>
      </c>
    </row>
    <row r="195" spans="1:12" ht="15.75">
      <c r="A195" s="11">
        <v>195</v>
      </c>
      <c r="B195" s="93" t="s">
        <v>95</v>
      </c>
      <c r="C195" s="79" t="s">
        <v>285</v>
      </c>
      <c r="D195" s="31">
        <v>1</v>
      </c>
      <c r="E195" s="58" t="s">
        <v>150</v>
      </c>
      <c r="F195" s="94">
        <v>1.74</v>
      </c>
      <c r="G195" s="34">
        <f>F195*0.15</f>
        <v>0.261</v>
      </c>
      <c r="H195" s="35">
        <f>G195*100000/176</f>
        <v>148.29545454545453</v>
      </c>
      <c r="I195" s="60">
        <v>7</v>
      </c>
      <c r="J195" s="145" t="s">
        <v>320</v>
      </c>
      <c r="K195" s="145" t="s">
        <v>321</v>
      </c>
      <c r="L195" s="31">
        <v>1</v>
      </c>
    </row>
    <row r="196" spans="1:12" ht="15.75">
      <c r="A196" s="11"/>
      <c r="B196" s="36"/>
      <c r="C196" s="79" t="s">
        <v>285</v>
      </c>
      <c r="D196" s="31">
        <v>1</v>
      </c>
      <c r="E196" s="58"/>
      <c r="F196" s="94"/>
      <c r="G196" s="34"/>
      <c r="H196" s="35"/>
      <c r="I196" s="60"/>
      <c r="J196" s="145"/>
      <c r="K196" s="145"/>
      <c r="L196" s="31">
        <v>1</v>
      </c>
    </row>
    <row r="197" spans="1:12" ht="15.75">
      <c r="A197" s="11">
        <v>196</v>
      </c>
      <c r="B197" s="93" t="s">
        <v>96</v>
      </c>
      <c r="C197" s="79" t="s">
        <v>285</v>
      </c>
      <c r="D197" s="31">
        <v>1</v>
      </c>
      <c r="E197" s="58" t="s">
        <v>151</v>
      </c>
      <c r="F197" s="94">
        <v>1.74</v>
      </c>
      <c r="G197" s="34">
        <v>0.26</v>
      </c>
      <c r="H197" s="35">
        <f aca="true" t="shared" si="9" ref="H197:H201">G197*100000/176</f>
        <v>147.72727272727272</v>
      </c>
      <c r="I197" s="60">
        <v>8</v>
      </c>
      <c r="J197" s="145" t="s">
        <v>322</v>
      </c>
      <c r="K197" s="145"/>
      <c r="L197" s="31">
        <v>1</v>
      </c>
    </row>
    <row r="198" spans="1:12" ht="15.75">
      <c r="A198" s="11"/>
      <c r="B198" s="36"/>
      <c r="C198" s="79" t="s">
        <v>285</v>
      </c>
      <c r="D198" s="31">
        <v>1</v>
      </c>
      <c r="E198" s="58"/>
      <c r="F198" s="94"/>
      <c r="G198" s="34"/>
      <c r="H198" s="35"/>
      <c r="I198" s="60"/>
      <c r="J198" s="145"/>
      <c r="K198" s="145"/>
      <c r="L198" s="31">
        <v>1</v>
      </c>
    </row>
    <row r="199" spans="1:12" ht="15.75">
      <c r="A199" s="11">
        <v>197</v>
      </c>
      <c r="B199" s="93" t="s">
        <v>97</v>
      </c>
      <c r="C199" s="79" t="s">
        <v>285</v>
      </c>
      <c r="D199" s="31">
        <v>1</v>
      </c>
      <c r="E199" s="58" t="s">
        <v>152</v>
      </c>
      <c r="F199" s="94">
        <v>1.74</v>
      </c>
      <c r="G199" s="34">
        <v>0.26</v>
      </c>
      <c r="H199" s="35">
        <f t="shared" si="9"/>
        <v>147.72727272727272</v>
      </c>
      <c r="I199" s="60">
        <v>15</v>
      </c>
      <c r="J199" s="145" t="s">
        <v>323</v>
      </c>
      <c r="K199" s="145"/>
      <c r="L199" s="31">
        <v>1</v>
      </c>
    </row>
    <row r="200" spans="1:12" ht="15.75">
      <c r="A200" s="11">
        <v>198</v>
      </c>
      <c r="B200" s="146" t="s">
        <v>98</v>
      </c>
      <c r="C200" s="79" t="s">
        <v>285</v>
      </c>
      <c r="D200" s="31">
        <v>1</v>
      </c>
      <c r="E200" s="58"/>
      <c r="F200" s="94"/>
      <c r="G200" s="34"/>
      <c r="H200" s="35"/>
      <c r="I200" s="60"/>
      <c r="J200" s="145"/>
      <c r="K200" s="145"/>
      <c r="L200" s="31">
        <v>1</v>
      </c>
    </row>
    <row r="201" spans="1:12" ht="15.75">
      <c r="A201" s="11"/>
      <c r="B201" s="146"/>
      <c r="C201" s="79" t="s">
        <v>285</v>
      </c>
      <c r="D201" s="31">
        <v>1</v>
      </c>
      <c r="E201" s="58" t="s">
        <v>153</v>
      </c>
      <c r="F201" s="94">
        <v>1.74</v>
      </c>
      <c r="G201" s="34">
        <v>0.26</v>
      </c>
      <c r="H201" s="35">
        <f t="shared" si="9"/>
        <v>147.72727272727272</v>
      </c>
      <c r="I201" s="60">
        <v>10</v>
      </c>
      <c r="J201" s="87" t="s">
        <v>324</v>
      </c>
      <c r="K201" s="88"/>
      <c r="L201" s="31">
        <v>1</v>
      </c>
    </row>
    <row r="202" spans="1:12" ht="15.75">
      <c r="A202" s="11">
        <v>199</v>
      </c>
      <c r="B202" s="93" t="s">
        <v>99</v>
      </c>
      <c r="C202" s="79" t="s">
        <v>285</v>
      </c>
      <c r="D202" s="31">
        <v>1</v>
      </c>
      <c r="E202" s="58"/>
      <c r="F202" s="94"/>
      <c r="G202" s="34"/>
      <c r="H202" s="35"/>
      <c r="I202" s="60"/>
      <c r="J202" s="94" t="s">
        <v>325</v>
      </c>
      <c r="K202" s="94" t="s">
        <v>326</v>
      </c>
      <c r="L202" s="31">
        <v>1</v>
      </c>
    </row>
    <row r="203" spans="1:12" ht="15.75">
      <c r="A203" s="11">
        <v>200</v>
      </c>
      <c r="B203" s="93" t="s">
        <v>100</v>
      </c>
      <c r="C203" s="79" t="s">
        <v>285</v>
      </c>
      <c r="D203" s="31">
        <v>1</v>
      </c>
      <c r="E203" s="58" t="s">
        <v>151</v>
      </c>
      <c r="F203" s="94">
        <v>7.58</v>
      </c>
      <c r="G203" s="34">
        <f>F203*0.15</f>
        <v>1.137</v>
      </c>
      <c r="H203" s="35">
        <f>G203*100000/190</f>
        <v>598.421052631579</v>
      </c>
      <c r="I203" s="60">
        <v>7.5</v>
      </c>
      <c r="J203" s="94" t="s">
        <v>327</v>
      </c>
      <c r="K203" s="94" t="s">
        <v>328</v>
      </c>
      <c r="L203" s="31">
        <v>1</v>
      </c>
    </row>
    <row r="204" spans="1:12" ht="15.75">
      <c r="A204" s="11">
        <v>201</v>
      </c>
      <c r="B204" s="93" t="s">
        <v>101</v>
      </c>
      <c r="C204" s="79" t="s">
        <v>285</v>
      </c>
      <c r="D204" s="31">
        <v>1</v>
      </c>
      <c r="E204" s="58" t="s">
        <v>154</v>
      </c>
      <c r="F204" s="94">
        <v>1.74</v>
      </c>
      <c r="G204" s="34">
        <v>0.26</v>
      </c>
      <c r="H204" s="35">
        <f aca="true" t="shared" si="10" ref="H204:H267">G204*100000/190</f>
        <v>136.8421052631579</v>
      </c>
      <c r="I204" s="60">
        <v>10</v>
      </c>
      <c r="J204" s="94" t="s">
        <v>329</v>
      </c>
      <c r="K204" s="94" t="s">
        <v>330</v>
      </c>
      <c r="L204" s="31">
        <v>1</v>
      </c>
    </row>
    <row r="205" spans="1:12" ht="15.75">
      <c r="A205" s="11">
        <v>202</v>
      </c>
      <c r="B205" s="93" t="s">
        <v>102</v>
      </c>
      <c r="C205" s="79" t="s">
        <v>285</v>
      </c>
      <c r="D205" s="31">
        <v>1</v>
      </c>
      <c r="E205" s="58" t="s">
        <v>151</v>
      </c>
      <c r="F205" s="29">
        <v>3</v>
      </c>
      <c r="G205" s="34">
        <f>F205*0.15</f>
        <v>0.44999999999999996</v>
      </c>
      <c r="H205" s="35">
        <f t="shared" si="10"/>
        <v>236.84210526315786</v>
      </c>
      <c r="I205" s="60"/>
      <c r="J205" s="94" t="s">
        <v>331</v>
      </c>
      <c r="K205" s="94" t="s">
        <v>332</v>
      </c>
      <c r="L205" s="31">
        <v>1</v>
      </c>
    </row>
    <row r="206" spans="1:12" ht="15.75">
      <c r="A206" s="11">
        <v>203</v>
      </c>
      <c r="B206" s="93" t="s">
        <v>103</v>
      </c>
      <c r="C206" s="79" t="s">
        <v>285</v>
      </c>
      <c r="D206" s="31">
        <v>1</v>
      </c>
      <c r="E206" s="58" t="s">
        <v>155</v>
      </c>
      <c r="F206" s="29">
        <v>3</v>
      </c>
      <c r="G206" s="34">
        <v>0.45</v>
      </c>
      <c r="H206" s="35">
        <f t="shared" si="10"/>
        <v>236.8421052631579</v>
      </c>
      <c r="I206" s="60"/>
      <c r="J206" s="94" t="s">
        <v>333</v>
      </c>
      <c r="K206" s="94" t="s">
        <v>334</v>
      </c>
      <c r="L206" s="31">
        <v>1</v>
      </c>
    </row>
    <row r="207" spans="1:12" ht="15.75">
      <c r="A207" s="11">
        <v>204</v>
      </c>
      <c r="B207" s="93" t="s">
        <v>104</v>
      </c>
      <c r="C207" s="79" t="s">
        <v>285</v>
      </c>
      <c r="D207" s="31">
        <v>1</v>
      </c>
      <c r="E207" s="58" t="s">
        <v>155</v>
      </c>
      <c r="F207" s="29">
        <v>3</v>
      </c>
      <c r="G207" s="34">
        <v>0.45</v>
      </c>
      <c r="H207" s="35">
        <f t="shared" si="10"/>
        <v>236.8421052631579</v>
      </c>
      <c r="I207" s="60"/>
      <c r="J207" s="94" t="s">
        <v>335</v>
      </c>
      <c r="K207" s="94" t="s">
        <v>336</v>
      </c>
      <c r="L207" s="31">
        <v>1</v>
      </c>
    </row>
    <row r="208" spans="1:12" ht="15.75">
      <c r="A208" s="11">
        <v>205</v>
      </c>
      <c r="B208" s="93" t="s">
        <v>105</v>
      </c>
      <c r="C208" s="79" t="s">
        <v>285</v>
      </c>
      <c r="D208" s="31">
        <v>1</v>
      </c>
      <c r="E208" s="58" t="s">
        <v>155</v>
      </c>
      <c r="F208" s="29">
        <v>3</v>
      </c>
      <c r="G208" s="34">
        <v>0.45</v>
      </c>
      <c r="H208" s="35">
        <f t="shared" si="10"/>
        <v>236.8421052631579</v>
      </c>
      <c r="I208" s="60"/>
      <c r="J208" s="94" t="s">
        <v>337</v>
      </c>
      <c r="K208" s="94" t="s">
        <v>338</v>
      </c>
      <c r="L208" s="31">
        <v>1</v>
      </c>
    </row>
    <row r="209" spans="1:12" ht="15.75">
      <c r="A209" s="11">
        <v>206</v>
      </c>
      <c r="B209" s="93" t="s">
        <v>106</v>
      </c>
      <c r="C209" s="79" t="s">
        <v>285</v>
      </c>
      <c r="D209" s="31">
        <v>1</v>
      </c>
      <c r="E209" s="58" t="s">
        <v>155</v>
      </c>
      <c r="F209" s="29">
        <v>3</v>
      </c>
      <c r="G209" s="34">
        <v>0.45</v>
      </c>
      <c r="H209" s="35">
        <f t="shared" si="10"/>
        <v>236.8421052631579</v>
      </c>
      <c r="I209" s="60"/>
      <c r="J209" s="94" t="s">
        <v>339</v>
      </c>
      <c r="K209" s="94" t="s">
        <v>340</v>
      </c>
      <c r="L209" s="31">
        <v>1</v>
      </c>
    </row>
    <row r="210" spans="1:12" ht="15.75">
      <c r="A210" s="11">
        <v>207</v>
      </c>
      <c r="B210" s="93" t="s">
        <v>107</v>
      </c>
      <c r="C210" s="79" t="s">
        <v>285</v>
      </c>
      <c r="D210" s="31">
        <v>1</v>
      </c>
      <c r="E210" s="58" t="s">
        <v>155</v>
      </c>
      <c r="F210" s="29">
        <v>3</v>
      </c>
      <c r="G210" s="34">
        <v>0.45</v>
      </c>
      <c r="H210" s="35">
        <f t="shared" si="10"/>
        <v>236.8421052631579</v>
      </c>
      <c r="I210" s="60"/>
      <c r="J210" s="94" t="s">
        <v>341</v>
      </c>
      <c r="K210" s="94" t="s">
        <v>342</v>
      </c>
      <c r="L210" s="31">
        <v>1</v>
      </c>
    </row>
    <row r="211" spans="1:12" ht="15.75">
      <c r="A211" s="11">
        <v>208</v>
      </c>
      <c r="B211" s="93" t="s">
        <v>108</v>
      </c>
      <c r="C211" s="79" t="s">
        <v>285</v>
      </c>
      <c r="D211" s="31">
        <v>1</v>
      </c>
      <c r="E211" s="58" t="s">
        <v>155</v>
      </c>
      <c r="F211" s="29">
        <v>8</v>
      </c>
      <c r="G211" s="34">
        <f>F211*0.93</f>
        <v>7.44</v>
      </c>
      <c r="H211" s="35">
        <f t="shared" si="10"/>
        <v>3915.7894736842104</v>
      </c>
      <c r="I211" s="60"/>
      <c r="J211" s="94" t="s">
        <v>343</v>
      </c>
      <c r="K211" s="94" t="s">
        <v>344</v>
      </c>
      <c r="L211" s="31">
        <v>1</v>
      </c>
    </row>
    <row r="212" spans="1:12" ht="15.75">
      <c r="A212" s="11">
        <v>209</v>
      </c>
      <c r="B212" s="93" t="s">
        <v>109</v>
      </c>
      <c r="C212" s="79" t="s">
        <v>285</v>
      </c>
      <c r="D212" s="31">
        <v>1</v>
      </c>
      <c r="E212" s="58" t="s">
        <v>156</v>
      </c>
      <c r="F212" s="29">
        <v>7.5</v>
      </c>
      <c r="G212" s="34">
        <f>F212*0.93</f>
        <v>6.9750000000000005</v>
      </c>
      <c r="H212" s="35">
        <f t="shared" si="10"/>
        <v>3671.0526315789475</v>
      </c>
      <c r="I212" s="60"/>
      <c r="J212" s="94" t="s">
        <v>345</v>
      </c>
      <c r="K212" s="94" t="s">
        <v>346</v>
      </c>
      <c r="L212" s="31">
        <v>1</v>
      </c>
    </row>
    <row r="213" spans="1:12" ht="15.75">
      <c r="A213" s="11">
        <v>210</v>
      </c>
      <c r="B213" s="93" t="s">
        <v>110</v>
      </c>
      <c r="C213" s="79" t="s">
        <v>285</v>
      </c>
      <c r="D213" s="31">
        <v>1</v>
      </c>
      <c r="E213" s="58" t="s">
        <v>156</v>
      </c>
      <c r="F213" s="29">
        <v>3</v>
      </c>
      <c r="G213" s="34">
        <f>F213*0.93</f>
        <v>2.79</v>
      </c>
      <c r="H213" s="35">
        <f t="shared" si="10"/>
        <v>1468.421052631579</v>
      </c>
      <c r="I213" s="60"/>
      <c r="J213" s="94" t="s">
        <v>347</v>
      </c>
      <c r="K213" s="94" t="s">
        <v>348</v>
      </c>
      <c r="L213" s="31">
        <v>1</v>
      </c>
    </row>
    <row r="214" spans="1:12" ht="15.75">
      <c r="A214" s="11">
        <v>211</v>
      </c>
      <c r="B214" s="93" t="s">
        <v>111</v>
      </c>
      <c r="C214" s="79" t="s">
        <v>285</v>
      </c>
      <c r="D214" s="31">
        <v>1</v>
      </c>
      <c r="E214" s="58">
        <v>35</v>
      </c>
      <c r="F214" s="29">
        <v>3.1</v>
      </c>
      <c r="G214" s="34">
        <f>F214*0.93</f>
        <v>2.8830000000000005</v>
      </c>
      <c r="H214" s="35">
        <f t="shared" si="10"/>
        <v>1517.368421052632</v>
      </c>
      <c r="I214" s="60"/>
      <c r="J214" s="94" t="s">
        <v>349</v>
      </c>
      <c r="K214" s="94" t="s">
        <v>350</v>
      </c>
      <c r="L214" s="31">
        <v>1</v>
      </c>
    </row>
    <row r="215" spans="1:12" ht="15.75">
      <c r="A215" s="11">
        <v>212</v>
      </c>
      <c r="B215" s="93" t="s">
        <v>112</v>
      </c>
      <c r="C215" s="79" t="s">
        <v>285</v>
      </c>
      <c r="D215" s="31">
        <v>1</v>
      </c>
      <c r="E215" s="58" t="s">
        <v>192</v>
      </c>
      <c r="F215" s="29">
        <v>3.1</v>
      </c>
      <c r="G215" s="34">
        <f aca="true" t="shared" si="11" ref="G215:G278">F215*0.93</f>
        <v>2.8830000000000005</v>
      </c>
      <c r="H215" s="35">
        <f t="shared" si="10"/>
        <v>1517.368421052632</v>
      </c>
      <c r="I215" s="60">
        <v>1.29</v>
      </c>
      <c r="J215" s="94" t="s">
        <v>351</v>
      </c>
      <c r="K215" s="94" t="s">
        <v>352</v>
      </c>
      <c r="L215" s="31">
        <v>1</v>
      </c>
    </row>
    <row r="216" spans="1:12" ht="15.75">
      <c r="A216" s="11">
        <v>213</v>
      </c>
      <c r="B216" s="93" t="s">
        <v>113</v>
      </c>
      <c r="C216" s="79" t="s">
        <v>285</v>
      </c>
      <c r="D216" s="31">
        <v>1</v>
      </c>
      <c r="E216" s="58" t="s">
        <v>191</v>
      </c>
      <c r="F216" s="29">
        <v>3.1</v>
      </c>
      <c r="G216" s="34">
        <f t="shared" si="11"/>
        <v>2.8830000000000005</v>
      </c>
      <c r="H216" s="35">
        <f t="shared" si="10"/>
        <v>1517.368421052632</v>
      </c>
      <c r="I216" s="60">
        <v>1.42</v>
      </c>
      <c r="J216" s="94" t="s">
        <v>353</v>
      </c>
      <c r="K216" s="94" t="s">
        <v>354</v>
      </c>
      <c r="L216" s="31">
        <v>1</v>
      </c>
    </row>
    <row r="217" spans="1:12" ht="15.75">
      <c r="A217" s="11">
        <v>214</v>
      </c>
      <c r="B217" s="93" t="s">
        <v>114</v>
      </c>
      <c r="C217" s="79" t="s">
        <v>285</v>
      </c>
      <c r="D217" s="31">
        <v>1</v>
      </c>
      <c r="E217" s="58" t="s">
        <v>190</v>
      </c>
      <c r="F217" s="29">
        <v>3.1</v>
      </c>
      <c r="G217" s="34">
        <f t="shared" si="11"/>
        <v>2.8830000000000005</v>
      </c>
      <c r="H217" s="35">
        <f t="shared" si="10"/>
        <v>1517.368421052632</v>
      </c>
      <c r="I217" s="60">
        <v>1.66</v>
      </c>
      <c r="J217" s="94" t="s">
        <v>355</v>
      </c>
      <c r="K217" s="94" t="s">
        <v>356</v>
      </c>
      <c r="L217" s="31">
        <v>1</v>
      </c>
    </row>
    <row r="218" spans="1:12" ht="15.75">
      <c r="A218" s="11">
        <v>215</v>
      </c>
      <c r="B218" s="93" t="s">
        <v>115</v>
      </c>
      <c r="C218" s="79" t="s">
        <v>285</v>
      </c>
      <c r="D218" s="31">
        <v>1</v>
      </c>
      <c r="E218" s="58" t="s">
        <v>157</v>
      </c>
      <c r="F218" s="29">
        <v>3.1</v>
      </c>
      <c r="G218" s="34">
        <f t="shared" si="11"/>
        <v>2.8830000000000005</v>
      </c>
      <c r="H218" s="35">
        <f t="shared" si="10"/>
        <v>1517.368421052632</v>
      </c>
      <c r="I218" s="60">
        <v>1.21</v>
      </c>
      <c r="J218" s="94" t="s">
        <v>357</v>
      </c>
      <c r="K218" s="94" t="s">
        <v>340</v>
      </c>
      <c r="L218" s="31">
        <v>1</v>
      </c>
    </row>
    <row r="219" spans="1:12" ht="15.75">
      <c r="A219" s="11">
        <v>216</v>
      </c>
      <c r="B219" s="93" t="s">
        <v>116</v>
      </c>
      <c r="C219" s="79" t="s">
        <v>285</v>
      </c>
      <c r="D219" s="31">
        <v>1</v>
      </c>
      <c r="E219" s="58" t="s">
        <v>158</v>
      </c>
      <c r="F219" s="29">
        <v>3.1</v>
      </c>
      <c r="G219" s="34">
        <f t="shared" si="11"/>
        <v>2.8830000000000005</v>
      </c>
      <c r="H219" s="35">
        <f t="shared" si="10"/>
        <v>1517.368421052632</v>
      </c>
      <c r="I219" s="60">
        <v>1.36</v>
      </c>
      <c r="J219" s="94" t="s">
        <v>341</v>
      </c>
      <c r="K219" s="94" t="s">
        <v>358</v>
      </c>
      <c r="L219" s="31">
        <v>1</v>
      </c>
    </row>
    <row r="220" spans="1:12" ht="15.75">
      <c r="A220" s="11">
        <v>217</v>
      </c>
      <c r="B220" s="93" t="s">
        <v>117</v>
      </c>
      <c r="C220" s="79" t="s">
        <v>285</v>
      </c>
      <c r="D220" s="31">
        <v>1</v>
      </c>
      <c r="E220" s="58" t="s">
        <v>193</v>
      </c>
      <c r="F220" s="29">
        <v>3.1</v>
      </c>
      <c r="G220" s="34">
        <f t="shared" si="11"/>
        <v>2.8830000000000005</v>
      </c>
      <c r="H220" s="35">
        <f t="shared" si="10"/>
        <v>1517.368421052632</v>
      </c>
      <c r="I220" s="60">
        <v>0.99</v>
      </c>
      <c r="J220" s="94" t="s">
        <v>359</v>
      </c>
      <c r="K220" s="94" t="s">
        <v>360</v>
      </c>
      <c r="L220" s="31">
        <v>1</v>
      </c>
    </row>
    <row r="221" spans="1:12" ht="15.75">
      <c r="A221" s="11">
        <v>218</v>
      </c>
      <c r="B221" s="93" t="s">
        <v>118</v>
      </c>
      <c r="C221" s="79" t="s">
        <v>285</v>
      </c>
      <c r="D221" s="31">
        <v>1</v>
      </c>
      <c r="E221" s="58" t="s">
        <v>187</v>
      </c>
      <c r="F221" s="29">
        <v>3.1</v>
      </c>
      <c r="G221" s="34">
        <f t="shared" si="11"/>
        <v>2.8830000000000005</v>
      </c>
      <c r="H221" s="35">
        <f t="shared" si="10"/>
        <v>1517.368421052632</v>
      </c>
      <c r="I221" s="60">
        <v>1.27</v>
      </c>
      <c r="J221" s="94" t="s">
        <v>361</v>
      </c>
      <c r="K221" s="94" t="s">
        <v>362</v>
      </c>
      <c r="L221" s="31">
        <v>1</v>
      </c>
    </row>
    <row r="222" spans="1:12" ht="15.75">
      <c r="A222" s="11">
        <v>219</v>
      </c>
      <c r="B222" s="93" t="s">
        <v>119</v>
      </c>
      <c r="C222" s="79" t="s">
        <v>285</v>
      </c>
      <c r="D222" s="31">
        <v>1</v>
      </c>
      <c r="E222" s="58" t="s">
        <v>186</v>
      </c>
      <c r="F222" s="29">
        <v>3.1</v>
      </c>
      <c r="G222" s="34">
        <f t="shared" si="11"/>
        <v>2.8830000000000005</v>
      </c>
      <c r="H222" s="35">
        <f t="shared" si="10"/>
        <v>1517.368421052632</v>
      </c>
      <c r="I222" s="60">
        <v>1.26</v>
      </c>
      <c r="J222" s="94" t="s">
        <v>363</v>
      </c>
      <c r="K222" s="94" t="s">
        <v>364</v>
      </c>
      <c r="L222" s="31">
        <v>1</v>
      </c>
    </row>
    <row r="223" spans="1:12" ht="15.75">
      <c r="A223" s="11">
        <v>220</v>
      </c>
      <c r="B223" s="93" t="s">
        <v>120</v>
      </c>
      <c r="C223" s="79" t="s">
        <v>285</v>
      </c>
      <c r="D223" s="31">
        <v>1</v>
      </c>
      <c r="E223" s="58" t="s">
        <v>159</v>
      </c>
      <c r="F223" s="29">
        <v>3.1</v>
      </c>
      <c r="G223" s="34">
        <f t="shared" si="11"/>
        <v>2.8830000000000005</v>
      </c>
      <c r="H223" s="35">
        <f t="shared" si="10"/>
        <v>1517.368421052632</v>
      </c>
      <c r="I223" s="60">
        <v>1.41</v>
      </c>
      <c r="J223" s="94" t="s">
        <v>365</v>
      </c>
      <c r="K223" s="94" t="s">
        <v>366</v>
      </c>
      <c r="L223" s="31">
        <v>1</v>
      </c>
    </row>
    <row r="224" spans="1:12" ht="15.75">
      <c r="A224" s="11">
        <v>221</v>
      </c>
      <c r="B224" s="93" t="s">
        <v>121</v>
      </c>
      <c r="C224" s="79" t="s">
        <v>285</v>
      </c>
      <c r="D224" s="31">
        <v>1</v>
      </c>
      <c r="E224" s="58" t="s">
        <v>160</v>
      </c>
      <c r="F224" s="29">
        <v>3.1</v>
      </c>
      <c r="G224" s="34">
        <f t="shared" si="11"/>
        <v>2.8830000000000005</v>
      </c>
      <c r="H224" s="35">
        <f t="shared" si="10"/>
        <v>1517.368421052632</v>
      </c>
      <c r="I224" s="60">
        <v>1.3</v>
      </c>
      <c r="J224" s="94" t="s">
        <v>367</v>
      </c>
      <c r="K224" s="94" t="s">
        <v>368</v>
      </c>
      <c r="L224" s="31">
        <v>1</v>
      </c>
    </row>
    <row r="225" spans="1:12" ht="15.75">
      <c r="A225" s="11">
        <v>222</v>
      </c>
      <c r="B225" s="93" t="s">
        <v>122</v>
      </c>
      <c r="C225" s="79" t="s">
        <v>285</v>
      </c>
      <c r="D225" s="31">
        <v>1</v>
      </c>
      <c r="E225" s="58" t="s">
        <v>189</v>
      </c>
      <c r="F225" s="29">
        <v>3.1</v>
      </c>
      <c r="G225" s="34">
        <f t="shared" si="11"/>
        <v>2.8830000000000005</v>
      </c>
      <c r="H225" s="35">
        <f t="shared" si="10"/>
        <v>1517.368421052632</v>
      </c>
      <c r="I225" s="60">
        <v>0.96</v>
      </c>
      <c r="J225" s="94" t="s">
        <v>369</v>
      </c>
      <c r="K225" s="94" t="s">
        <v>370</v>
      </c>
      <c r="L225" s="31">
        <v>1</v>
      </c>
    </row>
    <row r="226" spans="1:12" ht="15.75">
      <c r="A226" s="11">
        <v>223</v>
      </c>
      <c r="B226" s="93" t="s">
        <v>123</v>
      </c>
      <c r="C226" s="79" t="s">
        <v>285</v>
      </c>
      <c r="D226" s="31">
        <v>1</v>
      </c>
      <c r="E226" s="58" t="s">
        <v>158</v>
      </c>
      <c r="F226" s="29">
        <v>3.1</v>
      </c>
      <c r="G226" s="34">
        <f t="shared" si="11"/>
        <v>2.8830000000000005</v>
      </c>
      <c r="H226" s="35">
        <f t="shared" si="10"/>
        <v>1517.368421052632</v>
      </c>
      <c r="I226" s="60">
        <v>1.36</v>
      </c>
      <c r="J226" s="94" t="s">
        <v>371</v>
      </c>
      <c r="K226" s="94" t="s">
        <v>372</v>
      </c>
      <c r="L226" s="31">
        <v>1</v>
      </c>
    </row>
    <row r="227" spans="1:12" ht="15.75">
      <c r="A227" s="11">
        <v>224</v>
      </c>
      <c r="B227" s="93" t="s">
        <v>124</v>
      </c>
      <c r="C227" s="79" t="s">
        <v>285</v>
      </c>
      <c r="D227" s="31">
        <v>1</v>
      </c>
      <c r="E227" s="58" t="s">
        <v>194</v>
      </c>
      <c r="F227" s="29">
        <v>3.1</v>
      </c>
      <c r="G227" s="34">
        <f t="shared" si="11"/>
        <v>2.8830000000000005</v>
      </c>
      <c r="H227" s="35">
        <f t="shared" si="10"/>
        <v>1517.368421052632</v>
      </c>
      <c r="I227" s="60">
        <v>1.25</v>
      </c>
      <c r="J227" s="94" t="s">
        <v>373</v>
      </c>
      <c r="K227" s="94" t="s">
        <v>374</v>
      </c>
      <c r="L227" s="31">
        <v>1</v>
      </c>
    </row>
    <row r="228" spans="1:12" ht="15.75">
      <c r="A228" s="11">
        <v>225</v>
      </c>
      <c r="B228" s="93" t="s">
        <v>125</v>
      </c>
      <c r="C228" s="79" t="s">
        <v>285</v>
      </c>
      <c r="D228" s="31">
        <v>1</v>
      </c>
      <c r="E228" s="58" t="s">
        <v>187</v>
      </c>
      <c r="F228" s="29">
        <v>3.1</v>
      </c>
      <c r="G228" s="34">
        <f t="shared" si="11"/>
        <v>2.8830000000000005</v>
      </c>
      <c r="H228" s="35">
        <f t="shared" si="10"/>
        <v>1517.368421052632</v>
      </c>
      <c r="I228" s="60">
        <v>1.27</v>
      </c>
      <c r="J228" s="94" t="s">
        <v>375</v>
      </c>
      <c r="K228" s="94" t="s">
        <v>376</v>
      </c>
      <c r="L228" s="31">
        <v>1</v>
      </c>
    </row>
    <row r="229" spans="1:12" ht="15.75">
      <c r="A229" s="11">
        <v>226</v>
      </c>
      <c r="B229" s="37" t="s">
        <v>126</v>
      </c>
      <c r="C229" s="79" t="s">
        <v>285</v>
      </c>
      <c r="D229" s="31">
        <v>1</v>
      </c>
      <c r="E229" s="58" t="s">
        <v>157</v>
      </c>
      <c r="F229" s="29">
        <v>3.1</v>
      </c>
      <c r="G229" s="34">
        <f t="shared" si="11"/>
        <v>2.8830000000000005</v>
      </c>
      <c r="H229" s="35">
        <f t="shared" si="10"/>
        <v>1517.368421052632</v>
      </c>
      <c r="I229" s="60">
        <v>1.21</v>
      </c>
      <c r="J229" s="58" t="s">
        <v>377</v>
      </c>
      <c r="K229" s="58" t="s">
        <v>378</v>
      </c>
      <c r="L229" s="31">
        <v>1</v>
      </c>
    </row>
    <row r="230" spans="1:12" ht="15.75">
      <c r="A230" s="11">
        <v>227</v>
      </c>
      <c r="B230" s="37" t="s">
        <v>126</v>
      </c>
      <c r="C230" s="79" t="s">
        <v>285</v>
      </c>
      <c r="D230" s="31">
        <v>1</v>
      </c>
      <c r="E230" s="58" t="s">
        <v>158</v>
      </c>
      <c r="F230" s="29">
        <v>3.1</v>
      </c>
      <c r="G230" s="34">
        <f t="shared" si="11"/>
        <v>2.8830000000000005</v>
      </c>
      <c r="H230" s="35">
        <f t="shared" si="10"/>
        <v>1517.368421052632</v>
      </c>
      <c r="I230" s="60">
        <v>1.36</v>
      </c>
      <c r="J230" s="58" t="s">
        <v>379</v>
      </c>
      <c r="K230" s="58" t="s">
        <v>380</v>
      </c>
      <c r="L230" s="31">
        <v>1</v>
      </c>
    </row>
    <row r="231" spans="1:12" ht="15.75">
      <c r="A231" s="11">
        <v>228</v>
      </c>
      <c r="B231" s="37" t="s">
        <v>126</v>
      </c>
      <c r="C231" s="79" t="s">
        <v>285</v>
      </c>
      <c r="D231" s="31">
        <v>1</v>
      </c>
      <c r="E231" s="58" t="s">
        <v>193</v>
      </c>
      <c r="F231" s="29">
        <v>3.1</v>
      </c>
      <c r="G231" s="34">
        <f t="shared" si="11"/>
        <v>2.8830000000000005</v>
      </c>
      <c r="H231" s="35">
        <f t="shared" si="10"/>
        <v>1517.368421052632</v>
      </c>
      <c r="I231" s="60">
        <v>0.99</v>
      </c>
      <c r="J231" s="58" t="s">
        <v>381</v>
      </c>
      <c r="K231" s="58" t="s">
        <v>382</v>
      </c>
      <c r="L231" s="31">
        <v>1</v>
      </c>
    </row>
    <row r="232" spans="1:12" ht="15.75">
      <c r="A232" s="11">
        <v>229</v>
      </c>
      <c r="B232" s="37" t="s">
        <v>126</v>
      </c>
      <c r="C232" s="79" t="s">
        <v>285</v>
      </c>
      <c r="D232" s="31">
        <v>1</v>
      </c>
      <c r="E232" s="58" t="s">
        <v>187</v>
      </c>
      <c r="F232" s="29">
        <v>3.1</v>
      </c>
      <c r="G232" s="34">
        <f t="shared" si="11"/>
        <v>2.8830000000000005</v>
      </c>
      <c r="H232" s="35">
        <f t="shared" si="10"/>
        <v>1517.368421052632</v>
      </c>
      <c r="I232" s="60">
        <v>1.27</v>
      </c>
      <c r="J232" s="58" t="s">
        <v>383</v>
      </c>
      <c r="K232" s="58" t="s">
        <v>384</v>
      </c>
      <c r="L232" s="31">
        <v>1</v>
      </c>
    </row>
    <row r="233" spans="1:12" ht="15.75">
      <c r="A233" s="11">
        <v>230</v>
      </c>
      <c r="B233" s="37" t="s">
        <v>126</v>
      </c>
      <c r="C233" s="79" t="s">
        <v>285</v>
      </c>
      <c r="D233" s="31">
        <v>1</v>
      </c>
      <c r="E233" s="58" t="s">
        <v>186</v>
      </c>
      <c r="F233" s="29">
        <v>3.1</v>
      </c>
      <c r="G233" s="34">
        <f t="shared" si="11"/>
        <v>2.8830000000000005</v>
      </c>
      <c r="H233" s="35">
        <f t="shared" si="10"/>
        <v>1517.368421052632</v>
      </c>
      <c r="I233" s="60">
        <v>1.26</v>
      </c>
      <c r="J233" s="58" t="s">
        <v>385</v>
      </c>
      <c r="K233" s="58" t="s">
        <v>386</v>
      </c>
      <c r="L233" s="31">
        <v>1</v>
      </c>
    </row>
    <row r="234" spans="1:12" ht="15.75">
      <c r="A234" s="11">
        <v>231</v>
      </c>
      <c r="B234" s="37" t="s">
        <v>126</v>
      </c>
      <c r="C234" s="79" t="s">
        <v>285</v>
      </c>
      <c r="D234" s="31">
        <v>1</v>
      </c>
      <c r="E234" s="58" t="s">
        <v>159</v>
      </c>
      <c r="F234" s="29">
        <v>3.1</v>
      </c>
      <c r="G234" s="34">
        <f t="shared" si="11"/>
        <v>2.8830000000000005</v>
      </c>
      <c r="H234" s="35">
        <f t="shared" si="10"/>
        <v>1517.368421052632</v>
      </c>
      <c r="I234" s="60">
        <v>1.41</v>
      </c>
      <c r="J234" s="58" t="s">
        <v>387</v>
      </c>
      <c r="K234" s="58" t="s">
        <v>388</v>
      </c>
      <c r="L234" s="31">
        <v>1</v>
      </c>
    </row>
    <row r="235" spans="1:12" ht="15.75">
      <c r="A235" s="11">
        <v>232</v>
      </c>
      <c r="B235" s="37" t="s">
        <v>126</v>
      </c>
      <c r="C235" s="79" t="s">
        <v>285</v>
      </c>
      <c r="D235" s="31">
        <v>1</v>
      </c>
      <c r="E235" s="58" t="s">
        <v>160</v>
      </c>
      <c r="F235" s="29">
        <v>3.1</v>
      </c>
      <c r="G235" s="34">
        <f t="shared" si="11"/>
        <v>2.8830000000000005</v>
      </c>
      <c r="H235" s="35">
        <f t="shared" si="10"/>
        <v>1517.368421052632</v>
      </c>
      <c r="I235" s="60">
        <v>1.3</v>
      </c>
      <c r="J235" s="58" t="s">
        <v>389</v>
      </c>
      <c r="K235" s="58" t="s">
        <v>390</v>
      </c>
      <c r="L235" s="31">
        <v>1</v>
      </c>
    </row>
    <row r="236" spans="1:12" ht="15.75">
      <c r="A236" s="11">
        <v>233</v>
      </c>
      <c r="B236" s="37" t="s">
        <v>126</v>
      </c>
      <c r="C236" s="79" t="s">
        <v>285</v>
      </c>
      <c r="D236" s="31">
        <v>1</v>
      </c>
      <c r="E236" s="58" t="s">
        <v>189</v>
      </c>
      <c r="F236" s="29">
        <v>3.1</v>
      </c>
      <c r="G236" s="34">
        <f t="shared" si="11"/>
        <v>2.8830000000000005</v>
      </c>
      <c r="H236" s="35">
        <f t="shared" si="10"/>
        <v>1517.368421052632</v>
      </c>
      <c r="I236" s="60">
        <v>0.96</v>
      </c>
      <c r="J236" s="58" t="s">
        <v>387</v>
      </c>
      <c r="K236" s="58" t="s">
        <v>388</v>
      </c>
      <c r="L236" s="31">
        <v>1</v>
      </c>
    </row>
    <row r="237" spans="1:12" ht="15.75">
      <c r="A237" s="11">
        <v>234</v>
      </c>
      <c r="B237" s="37" t="s">
        <v>126</v>
      </c>
      <c r="C237" s="79" t="s">
        <v>285</v>
      </c>
      <c r="D237" s="31">
        <v>1</v>
      </c>
      <c r="E237" s="58" t="s">
        <v>158</v>
      </c>
      <c r="F237" s="29">
        <v>3.1</v>
      </c>
      <c r="G237" s="34">
        <f t="shared" si="11"/>
        <v>2.8830000000000005</v>
      </c>
      <c r="H237" s="35">
        <f t="shared" si="10"/>
        <v>1517.368421052632</v>
      </c>
      <c r="I237" s="60">
        <v>1.36</v>
      </c>
      <c r="J237" s="58" t="s">
        <v>391</v>
      </c>
      <c r="K237" s="58" t="s">
        <v>392</v>
      </c>
      <c r="L237" s="31">
        <v>1</v>
      </c>
    </row>
    <row r="238" spans="1:12" ht="15.75">
      <c r="A238" s="11">
        <v>235</v>
      </c>
      <c r="B238" s="37" t="s">
        <v>126</v>
      </c>
      <c r="C238" s="79" t="s">
        <v>285</v>
      </c>
      <c r="D238" s="31">
        <v>1</v>
      </c>
      <c r="E238" s="58" t="s">
        <v>188</v>
      </c>
      <c r="F238" s="29">
        <v>3.1</v>
      </c>
      <c r="G238" s="34">
        <f t="shared" si="11"/>
        <v>2.8830000000000005</v>
      </c>
      <c r="H238" s="35">
        <f t="shared" si="10"/>
        <v>1517.368421052632</v>
      </c>
      <c r="I238" s="60">
        <v>0.99</v>
      </c>
      <c r="J238" s="58" t="s">
        <v>393</v>
      </c>
      <c r="K238" s="58" t="s">
        <v>394</v>
      </c>
      <c r="L238" s="31">
        <v>1</v>
      </c>
    </row>
    <row r="239" spans="1:12" ht="15.75">
      <c r="A239" s="11">
        <v>236</v>
      </c>
      <c r="B239" s="37" t="s">
        <v>126</v>
      </c>
      <c r="C239" s="79" t="s">
        <v>285</v>
      </c>
      <c r="D239" s="31">
        <v>1</v>
      </c>
      <c r="E239" s="58" t="s">
        <v>187</v>
      </c>
      <c r="F239" s="29">
        <v>3.1</v>
      </c>
      <c r="G239" s="34">
        <f t="shared" si="11"/>
        <v>2.8830000000000005</v>
      </c>
      <c r="H239" s="35">
        <f t="shared" si="10"/>
        <v>1517.368421052632</v>
      </c>
      <c r="I239" s="60">
        <v>1.27</v>
      </c>
      <c r="J239" s="58" t="s">
        <v>395</v>
      </c>
      <c r="K239" s="58" t="s">
        <v>396</v>
      </c>
      <c r="L239" s="31">
        <v>1</v>
      </c>
    </row>
    <row r="240" spans="1:12" ht="15.75">
      <c r="A240" s="11">
        <v>237</v>
      </c>
      <c r="B240" s="37" t="s">
        <v>126</v>
      </c>
      <c r="C240" s="79" t="s">
        <v>285</v>
      </c>
      <c r="D240" s="31">
        <v>1</v>
      </c>
      <c r="E240" s="58" t="s">
        <v>186</v>
      </c>
      <c r="F240" s="29">
        <v>3.1</v>
      </c>
      <c r="G240" s="34">
        <f t="shared" si="11"/>
        <v>2.8830000000000005</v>
      </c>
      <c r="H240" s="35">
        <f t="shared" si="10"/>
        <v>1517.368421052632</v>
      </c>
      <c r="I240" s="60">
        <v>1.26</v>
      </c>
      <c r="J240" s="58" t="s">
        <v>397</v>
      </c>
      <c r="K240" s="58" t="s">
        <v>398</v>
      </c>
      <c r="L240" s="31">
        <v>1</v>
      </c>
    </row>
    <row r="241" spans="1:12" ht="15.75">
      <c r="A241" s="11">
        <v>238</v>
      </c>
      <c r="B241" s="37" t="s">
        <v>126</v>
      </c>
      <c r="C241" s="79" t="s">
        <v>285</v>
      </c>
      <c r="D241" s="31">
        <v>1</v>
      </c>
      <c r="E241" s="58" t="s">
        <v>159</v>
      </c>
      <c r="F241" s="29">
        <v>3.1</v>
      </c>
      <c r="G241" s="34">
        <f t="shared" si="11"/>
        <v>2.8830000000000005</v>
      </c>
      <c r="H241" s="35">
        <f t="shared" si="10"/>
        <v>1517.368421052632</v>
      </c>
      <c r="I241" s="60">
        <v>1.41</v>
      </c>
      <c r="J241" s="58" t="s">
        <v>399</v>
      </c>
      <c r="K241" s="58" t="s">
        <v>400</v>
      </c>
      <c r="L241" s="31">
        <v>1</v>
      </c>
    </row>
    <row r="242" spans="1:12" ht="15.75">
      <c r="A242" s="11">
        <v>239</v>
      </c>
      <c r="B242" s="37" t="s">
        <v>126</v>
      </c>
      <c r="C242" s="79" t="s">
        <v>285</v>
      </c>
      <c r="D242" s="31">
        <v>1</v>
      </c>
      <c r="E242" s="58" t="s">
        <v>192</v>
      </c>
      <c r="F242" s="29">
        <v>3.1</v>
      </c>
      <c r="G242" s="34">
        <f t="shared" si="11"/>
        <v>2.8830000000000005</v>
      </c>
      <c r="H242" s="35">
        <f t="shared" si="10"/>
        <v>1517.368421052632</v>
      </c>
      <c r="I242" s="60">
        <v>1.29</v>
      </c>
      <c r="J242" s="58" t="s">
        <v>401</v>
      </c>
      <c r="K242" s="58" t="s">
        <v>402</v>
      </c>
      <c r="L242" s="31">
        <v>1</v>
      </c>
    </row>
    <row r="243" spans="1:12" ht="15.75">
      <c r="A243" s="11">
        <v>240</v>
      </c>
      <c r="B243" s="37" t="s">
        <v>126</v>
      </c>
      <c r="C243" s="79" t="s">
        <v>285</v>
      </c>
      <c r="D243" s="31">
        <v>1</v>
      </c>
      <c r="E243" s="58" t="s">
        <v>191</v>
      </c>
      <c r="F243" s="29">
        <v>3.1</v>
      </c>
      <c r="G243" s="34">
        <f t="shared" si="11"/>
        <v>2.8830000000000005</v>
      </c>
      <c r="H243" s="35">
        <f t="shared" si="10"/>
        <v>1517.368421052632</v>
      </c>
      <c r="I243" s="60">
        <v>1.42</v>
      </c>
      <c r="J243" s="58" t="s">
        <v>403</v>
      </c>
      <c r="K243" s="58" t="s">
        <v>404</v>
      </c>
      <c r="L243" s="31">
        <v>1</v>
      </c>
    </row>
    <row r="244" spans="1:12" ht="15.75">
      <c r="A244" s="11">
        <v>241</v>
      </c>
      <c r="B244" s="37" t="s">
        <v>126</v>
      </c>
      <c r="C244" s="79" t="s">
        <v>285</v>
      </c>
      <c r="D244" s="31">
        <v>1</v>
      </c>
      <c r="E244" s="58" t="s">
        <v>190</v>
      </c>
      <c r="F244" s="29">
        <v>3.1</v>
      </c>
      <c r="G244" s="34">
        <f t="shared" si="11"/>
        <v>2.8830000000000005</v>
      </c>
      <c r="H244" s="35">
        <f t="shared" si="10"/>
        <v>1517.368421052632</v>
      </c>
      <c r="I244" s="60">
        <v>1.66</v>
      </c>
      <c r="J244" s="58" t="s">
        <v>405</v>
      </c>
      <c r="K244" s="58" t="s">
        <v>406</v>
      </c>
      <c r="L244" s="31">
        <v>1</v>
      </c>
    </row>
    <row r="245" spans="1:12" ht="15.75">
      <c r="A245" s="11">
        <v>242</v>
      </c>
      <c r="B245" s="37" t="s">
        <v>126</v>
      </c>
      <c r="C245" s="79" t="s">
        <v>285</v>
      </c>
      <c r="D245" s="31">
        <v>1</v>
      </c>
      <c r="E245" s="58" t="s">
        <v>157</v>
      </c>
      <c r="F245" s="29">
        <v>3.1</v>
      </c>
      <c r="G245" s="34">
        <f t="shared" si="11"/>
        <v>2.8830000000000005</v>
      </c>
      <c r="H245" s="35">
        <f t="shared" si="10"/>
        <v>1517.368421052632</v>
      </c>
      <c r="I245" s="60">
        <v>1.21</v>
      </c>
      <c r="J245" s="58" t="s">
        <v>407</v>
      </c>
      <c r="K245" s="58" t="s">
        <v>408</v>
      </c>
      <c r="L245" s="31">
        <v>1</v>
      </c>
    </row>
    <row r="246" spans="1:12" ht="15.75">
      <c r="A246" s="11">
        <v>243</v>
      </c>
      <c r="B246" s="37" t="s">
        <v>126</v>
      </c>
      <c r="C246" s="79" t="s">
        <v>285</v>
      </c>
      <c r="D246" s="31">
        <v>1</v>
      </c>
      <c r="E246" s="58" t="s">
        <v>158</v>
      </c>
      <c r="F246" s="29">
        <v>3.1</v>
      </c>
      <c r="G246" s="34">
        <f t="shared" si="11"/>
        <v>2.8830000000000005</v>
      </c>
      <c r="H246" s="35">
        <f t="shared" si="10"/>
        <v>1517.368421052632</v>
      </c>
      <c r="I246" s="60">
        <v>1.36</v>
      </c>
      <c r="J246" s="58" t="s">
        <v>409</v>
      </c>
      <c r="K246" s="58" t="s">
        <v>410</v>
      </c>
      <c r="L246" s="31">
        <v>1</v>
      </c>
    </row>
    <row r="247" spans="1:12" ht="15.75">
      <c r="A247" s="11">
        <v>244</v>
      </c>
      <c r="B247" s="37" t="s">
        <v>126</v>
      </c>
      <c r="C247" s="79" t="s">
        <v>285</v>
      </c>
      <c r="D247" s="31">
        <v>1</v>
      </c>
      <c r="E247" s="58" t="s">
        <v>188</v>
      </c>
      <c r="F247" s="29">
        <v>3.1</v>
      </c>
      <c r="G247" s="34">
        <f t="shared" si="11"/>
        <v>2.8830000000000005</v>
      </c>
      <c r="H247" s="35">
        <f t="shared" si="10"/>
        <v>1517.368421052632</v>
      </c>
      <c r="I247" s="60">
        <v>0.99</v>
      </c>
      <c r="J247" s="58" t="s">
        <v>411</v>
      </c>
      <c r="K247" s="58" t="s">
        <v>412</v>
      </c>
      <c r="L247" s="31">
        <v>1</v>
      </c>
    </row>
    <row r="248" spans="1:12" ht="15.75">
      <c r="A248" s="11">
        <v>245</v>
      </c>
      <c r="B248" s="37" t="s">
        <v>126</v>
      </c>
      <c r="C248" s="79" t="s">
        <v>285</v>
      </c>
      <c r="D248" s="31">
        <v>1</v>
      </c>
      <c r="E248" s="58" t="s">
        <v>187</v>
      </c>
      <c r="F248" s="29">
        <v>3.1</v>
      </c>
      <c r="G248" s="34">
        <f t="shared" si="11"/>
        <v>2.8830000000000005</v>
      </c>
      <c r="H248" s="35">
        <f t="shared" si="10"/>
        <v>1517.368421052632</v>
      </c>
      <c r="I248" s="60">
        <v>1.27</v>
      </c>
      <c r="J248" s="58" t="s">
        <v>413</v>
      </c>
      <c r="K248" s="58" t="s">
        <v>414</v>
      </c>
      <c r="L248" s="31">
        <v>1</v>
      </c>
    </row>
    <row r="249" spans="1:12" ht="15.75">
      <c r="A249" s="11">
        <v>246</v>
      </c>
      <c r="B249" s="37" t="s">
        <v>126</v>
      </c>
      <c r="C249" s="79" t="s">
        <v>285</v>
      </c>
      <c r="D249" s="31">
        <v>1</v>
      </c>
      <c r="E249" s="58" t="s">
        <v>186</v>
      </c>
      <c r="F249" s="29">
        <v>3.1</v>
      </c>
      <c r="G249" s="34">
        <f t="shared" si="11"/>
        <v>2.8830000000000005</v>
      </c>
      <c r="H249" s="35">
        <f t="shared" si="10"/>
        <v>1517.368421052632</v>
      </c>
      <c r="I249" s="60">
        <v>1.26</v>
      </c>
      <c r="J249" s="58" t="s">
        <v>415</v>
      </c>
      <c r="K249" s="58" t="s">
        <v>416</v>
      </c>
      <c r="L249" s="31">
        <v>1</v>
      </c>
    </row>
    <row r="250" spans="1:12" ht="15.75">
      <c r="A250" s="11">
        <v>247</v>
      </c>
      <c r="B250" s="37" t="s">
        <v>126</v>
      </c>
      <c r="C250" s="79" t="s">
        <v>285</v>
      </c>
      <c r="D250" s="31">
        <v>1</v>
      </c>
      <c r="E250" s="58" t="s">
        <v>159</v>
      </c>
      <c r="F250" s="29">
        <v>3.1</v>
      </c>
      <c r="G250" s="34">
        <f t="shared" si="11"/>
        <v>2.8830000000000005</v>
      </c>
      <c r="H250" s="35">
        <f t="shared" si="10"/>
        <v>1517.368421052632</v>
      </c>
      <c r="I250" s="60">
        <v>1.41</v>
      </c>
      <c r="J250" s="58" t="s">
        <v>417</v>
      </c>
      <c r="K250" s="58" t="s">
        <v>418</v>
      </c>
      <c r="L250" s="31">
        <v>1</v>
      </c>
    </row>
    <row r="251" spans="1:12" ht="15.75">
      <c r="A251" s="11">
        <v>248</v>
      </c>
      <c r="B251" s="37" t="s">
        <v>126</v>
      </c>
      <c r="C251" s="79" t="s">
        <v>285</v>
      </c>
      <c r="D251" s="31">
        <v>1</v>
      </c>
      <c r="E251" s="58" t="s">
        <v>160</v>
      </c>
      <c r="F251" s="29">
        <v>3.1</v>
      </c>
      <c r="G251" s="34">
        <f t="shared" si="11"/>
        <v>2.8830000000000005</v>
      </c>
      <c r="H251" s="35">
        <f t="shared" si="10"/>
        <v>1517.368421052632</v>
      </c>
      <c r="I251" s="60">
        <v>1.3</v>
      </c>
      <c r="J251" s="58" t="s">
        <v>419</v>
      </c>
      <c r="K251" s="58" t="s">
        <v>420</v>
      </c>
      <c r="L251" s="31">
        <v>1</v>
      </c>
    </row>
    <row r="252" spans="1:12" ht="15.75">
      <c r="A252" s="11">
        <v>249</v>
      </c>
      <c r="B252" s="37" t="s">
        <v>126</v>
      </c>
      <c r="C252" s="79" t="s">
        <v>285</v>
      </c>
      <c r="D252" s="31">
        <v>1</v>
      </c>
      <c r="E252" s="58" t="s">
        <v>189</v>
      </c>
      <c r="F252" s="29">
        <v>3.1</v>
      </c>
      <c r="G252" s="34">
        <f t="shared" si="11"/>
        <v>2.8830000000000005</v>
      </c>
      <c r="H252" s="35">
        <f t="shared" si="10"/>
        <v>1517.368421052632</v>
      </c>
      <c r="I252" s="60">
        <v>0.96</v>
      </c>
      <c r="J252" s="58" t="s">
        <v>421</v>
      </c>
      <c r="K252" s="58" t="s">
        <v>422</v>
      </c>
      <c r="L252" s="31">
        <v>1</v>
      </c>
    </row>
    <row r="253" spans="1:12" ht="15.75">
      <c r="A253" s="11">
        <v>250</v>
      </c>
      <c r="B253" s="37" t="s">
        <v>126</v>
      </c>
      <c r="C253" s="79" t="s">
        <v>285</v>
      </c>
      <c r="D253" s="31">
        <v>1</v>
      </c>
      <c r="E253" s="58" t="s">
        <v>158</v>
      </c>
      <c r="F253" s="29">
        <v>3.1</v>
      </c>
      <c r="G253" s="34">
        <f t="shared" si="11"/>
        <v>2.8830000000000005</v>
      </c>
      <c r="H253" s="35">
        <f t="shared" si="10"/>
        <v>1517.368421052632</v>
      </c>
      <c r="I253" s="60">
        <v>1.36</v>
      </c>
      <c r="J253" s="58" t="s">
        <v>423</v>
      </c>
      <c r="K253" s="58" t="s">
        <v>424</v>
      </c>
      <c r="L253" s="31">
        <v>1</v>
      </c>
    </row>
    <row r="254" spans="1:12" ht="15.75">
      <c r="A254" s="11">
        <v>251</v>
      </c>
      <c r="B254" s="37" t="s">
        <v>126</v>
      </c>
      <c r="C254" s="79" t="s">
        <v>285</v>
      </c>
      <c r="D254" s="31">
        <v>1</v>
      </c>
      <c r="E254" s="58" t="s">
        <v>188</v>
      </c>
      <c r="F254" s="29">
        <v>3.1</v>
      </c>
      <c r="G254" s="34">
        <f t="shared" si="11"/>
        <v>2.8830000000000005</v>
      </c>
      <c r="H254" s="35">
        <f t="shared" si="10"/>
        <v>1517.368421052632</v>
      </c>
      <c r="I254" s="60">
        <v>0.99</v>
      </c>
      <c r="J254" s="58" t="s">
        <v>421</v>
      </c>
      <c r="K254" s="58" t="s">
        <v>422</v>
      </c>
      <c r="L254" s="31">
        <v>1</v>
      </c>
    </row>
    <row r="255" spans="1:12" ht="15.75">
      <c r="A255" s="11">
        <v>252</v>
      </c>
      <c r="B255" s="37" t="s">
        <v>126</v>
      </c>
      <c r="C255" s="79" t="s">
        <v>285</v>
      </c>
      <c r="D255" s="31">
        <v>1</v>
      </c>
      <c r="E255" s="58" t="s">
        <v>187</v>
      </c>
      <c r="F255" s="29">
        <v>3.1</v>
      </c>
      <c r="G255" s="34">
        <f t="shared" si="11"/>
        <v>2.8830000000000005</v>
      </c>
      <c r="H255" s="35">
        <f t="shared" si="10"/>
        <v>1517.368421052632</v>
      </c>
      <c r="I255" s="60">
        <v>1.27</v>
      </c>
      <c r="J255" s="58" t="s">
        <v>425</v>
      </c>
      <c r="K255" s="58" t="s">
        <v>426</v>
      </c>
      <c r="L255" s="31">
        <v>1</v>
      </c>
    </row>
    <row r="256" spans="1:12" ht="15.75">
      <c r="A256" s="11">
        <v>253</v>
      </c>
      <c r="B256" s="37" t="s">
        <v>126</v>
      </c>
      <c r="C256" s="79" t="s">
        <v>285</v>
      </c>
      <c r="D256" s="31">
        <v>1</v>
      </c>
      <c r="E256" s="58" t="s">
        <v>186</v>
      </c>
      <c r="F256" s="29">
        <v>3.1</v>
      </c>
      <c r="G256" s="34">
        <f t="shared" si="11"/>
        <v>2.8830000000000005</v>
      </c>
      <c r="H256" s="35">
        <f t="shared" si="10"/>
        <v>1517.368421052632</v>
      </c>
      <c r="I256" s="60">
        <v>1.26</v>
      </c>
      <c r="J256" s="58" t="s">
        <v>383</v>
      </c>
      <c r="K256" s="58" t="s">
        <v>384</v>
      </c>
      <c r="L256" s="31">
        <v>1</v>
      </c>
    </row>
    <row r="257" spans="1:12" ht="15.75">
      <c r="A257" s="11">
        <v>254</v>
      </c>
      <c r="B257" s="37" t="s">
        <v>126</v>
      </c>
      <c r="C257" s="79" t="s">
        <v>285</v>
      </c>
      <c r="D257" s="31">
        <v>1</v>
      </c>
      <c r="E257" s="58" t="s">
        <v>159</v>
      </c>
      <c r="F257" s="29">
        <v>3.1</v>
      </c>
      <c r="G257" s="34">
        <f t="shared" si="11"/>
        <v>2.8830000000000005</v>
      </c>
      <c r="H257" s="35">
        <f t="shared" si="10"/>
        <v>1517.368421052632</v>
      </c>
      <c r="I257" s="60">
        <v>1.41</v>
      </c>
      <c r="J257" s="58" t="s">
        <v>427</v>
      </c>
      <c r="K257" s="58" t="s">
        <v>428</v>
      </c>
      <c r="L257" s="31">
        <v>1</v>
      </c>
    </row>
    <row r="258" spans="1:12" ht="15.75">
      <c r="A258" s="11">
        <v>255</v>
      </c>
      <c r="B258" s="37" t="s">
        <v>126</v>
      </c>
      <c r="C258" s="79" t="s">
        <v>285</v>
      </c>
      <c r="D258" s="31">
        <v>1</v>
      </c>
      <c r="E258" s="58" t="s">
        <v>185</v>
      </c>
      <c r="F258" s="29">
        <v>3.1</v>
      </c>
      <c r="G258" s="34">
        <f t="shared" si="11"/>
        <v>2.8830000000000005</v>
      </c>
      <c r="H258" s="35">
        <f t="shared" si="10"/>
        <v>1517.368421052632</v>
      </c>
      <c r="I258" s="60">
        <v>1.41</v>
      </c>
      <c r="J258" s="58" t="s">
        <v>429</v>
      </c>
      <c r="K258" s="58" t="s">
        <v>430</v>
      </c>
      <c r="L258" s="31">
        <v>1</v>
      </c>
    </row>
    <row r="259" spans="1:12" ht="15.75">
      <c r="A259" s="11">
        <v>256</v>
      </c>
      <c r="B259" s="37" t="s">
        <v>127</v>
      </c>
      <c r="C259" s="79" t="s">
        <v>285</v>
      </c>
      <c r="D259" s="31">
        <v>1</v>
      </c>
      <c r="E259" s="58" t="s">
        <v>161</v>
      </c>
      <c r="F259" s="29">
        <v>9.8</v>
      </c>
      <c r="G259" s="34">
        <f t="shared" si="11"/>
        <v>9.114</v>
      </c>
      <c r="H259" s="35">
        <f t="shared" si="10"/>
        <v>4796.842105263158</v>
      </c>
      <c r="I259" s="60">
        <v>7.44</v>
      </c>
      <c r="J259" s="58" t="s">
        <v>431</v>
      </c>
      <c r="K259" s="58" t="s">
        <v>432</v>
      </c>
      <c r="L259" s="31">
        <v>4</v>
      </c>
    </row>
    <row r="260" spans="1:12" ht="15.75">
      <c r="A260" s="11">
        <v>257</v>
      </c>
      <c r="B260" s="37" t="s">
        <v>127</v>
      </c>
      <c r="C260" s="79" t="s">
        <v>285</v>
      </c>
      <c r="D260" s="31">
        <v>1</v>
      </c>
      <c r="E260" s="58" t="s">
        <v>184</v>
      </c>
      <c r="F260" s="29">
        <v>9.8</v>
      </c>
      <c r="G260" s="34">
        <f t="shared" si="11"/>
        <v>9.114</v>
      </c>
      <c r="H260" s="35">
        <f t="shared" si="10"/>
        <v>4796.842105263158</v>
      </c>
      <c r="I260" s="60">
        <v>23.55</v>
      </c>
      <c r="J260" s="58" t="s">
        <v>433</v>
      </c>
      <c r="K260" s="58" t="s">
        <v>434</v>
      </c>
      <c r="L260" s="31">
        <v>11</v>
      </c>
    </row>
    <row r="261" spans="1:12" ht="15.75">
      <c r="A261" s="11">
        <v>258</v>
      </c>
      <c r="B261" s="37" t="s">
        <v>127</v>
      </c>
      <c r="C261" s="79" t="s">
        <v>285</v>
      </c>
      <c r="D261" s="31">
        <v>1</v>
      </c>
      <c r="E261" s="58" t="s">
        <v>175</v>
      </c>
      <c r="F261" s="29">
        <v>9.8</v>
      </c>
      <c r="G261" s="34">
        <f t="shared" si="11"/>
        <v>9.114</v>
      </c>
      <c r="H261" s="35">
        <f t="shared" si="10"/>
        <v>4796.842105263158</v>
      </c>
      <c r="I261" s="60">
        <v>4.79</v>
      </c>
      <c r="J261" s="58" t="s">
        <v>435</v>
      </c>
      <c r="K261" s="58" t="s">
        <v>436</v>
      </c>
      <c r="L261" s="31">
        <v>2</v>
      </c>
    </row>
    <row r="262" spans="1:12" ht="15.75">
      <c r="A262" s="11">
        <v>259</v>
      </c>
      <c r="B262" s="37" t="s">
        <v>127</v>
      </c>
      <c r="C262" s="79" t="s">
        <v>285</v>
      </c>
      <c r="D262" s="31">
        <v>1</v>
      </c>
      <c r="E262" s="58" t="s">
        <v>174</v>
      </c>
      <c r="F262" s="29">
        <v>9.8</v>
      </c>
      <c r="G262" s="34">
        <f t="shared" si="11"/>
        <v>9.114</v>
      </c>
      <c r="H262" s="35">
        <f t="shared" si="10"/>
        <v>4796.842105263158</v>
      </c>
      <c r="I262" s="60">
        <v>14.64</v>
      </c>
      <c r="J262" s="58" t="s">
        <v>437</v>
      </c>
      <c r="K262" s="58" t="s">
        <v>438</v>
      </c>
      <c r="L262" s="31">
        <v>7</v>
      </c>
    </row>
    <row r="263" spans="1:12" ht="15.75">
      <c r="A263" s="11">
        <v>260</v>
      </c>
      <c r="B263" s="37" t="s">
        <v>127</v>
      </c>
      <c r="C263" s="79" t="s">
        <v>285</v>
      </c>
      <c r="D263" s="31">
        <v>1</v>
      </c>
      <c r="E263" s="58" t="s">
        <v>173</v>
      </c>
      <c r="F263" s="29">
        <v>9.8</v>
      </c>
      <c r="G263" s="34">
        <f t="shared" si="11"/>
        <v>9.114</v>
      </c>
      <c r="H263" s="35">
        <f t="shared" si="10"/>
        <v>4796.842105263158</v>
      </c>
      <c r="I263" s="60">
        <v>3.83</v>
      </c>
      <c r="J263" s="58" t="s">
        <v>439</v>
      </c>
      <c r="K263" s="58" t="s">
        <v>440</v>
      </c>
      <c r="L263" s="31">
        <v>1</v>
      </c>
    </row>
    <row r="264" spans="1:12" ht="15.75">
      <c r="A264" s="11">
        <v>261</v>
      </c>
      <c r="B264" s="37" t="s">
        <v>127</v>
      </c>
      <c r="C264" s="79" t="s">
        <v>285</v>
      </c>
      <c r="D264" s="31">
        <v>1</v>
      </c>
      <c r="E264" s="58" t="s">
        <v>172</v>
      </c>
      <c r="F264" s="29">
        <v>9.8</v>
      </c>
      <c r="G264" s="34">
        <f t="shared" si="11"/>
        <v>9.114</v>
      </c>
      <c r="H264" s="35">
        <f t="shared" si="10"/>
        <v>4796.842105263158</v>
      </c>
      <c r="I264" s="60">
        <v>6.76</v>
      </c>
      <c r="J264" s="58" t="s">
        <v>441</v>
      </c>
      <c r="K264" s="58" t="s">
        <v>442</v>
      </c>
      <c r="L264" s="31">
        <v>3</v>
      </c>
    </row>
    <row r="265" spans="1:12" ht="15.75">
      <c r="A265" s="11">
        <v>262</v>
      </c>
      <c r="B265" s="37" t="s">
        <v>127</v>
      </c>
      <c r="C265" s="79" t="s">
        <v>285</v>
      </c>
      <c r="D265" s="31">
        <v>1</v>
      </c>
      <c r="E265" s="58" t="s">
        <v>171</v>
      </c>
      <c r="F265" s="29">
        <v>9.8</v>
      </c>
      <c r="G265" s="34">
        <f t="shared" si="11"/>
        <v>9.114</v>
      </c>
      <c r="H265" s="35">
        <f t="shared" si="10"/>
        <v>4796.842105263158</v>
      </c>
      <c r="I265" s="60">
        <v>5.23</v>
      </c>
      <c r="J265" s="58" t="s">
        <v>443</v>
      </c>
      <c r="K265" s="58" t="s">
        <v>444</v>
      </c>
      <c r="L265" s="31">
        <v>3</v>
      </c>
    </row>
    <row r="266" spans="1:12" ht="15.75">
      <c r="A266" s="11">
        <v>263</v>
      </c>
      <c r="B266" s="37" t="s">
        <v>127</v>
      </c>
      <c r="C266" s="79" t="s">
        <v>285</v>
      </c>
      <c r="D266" s="31">
        <v>1</v>
      </c>
      <c r="E266" s="58" t="s">
        <v>183</v>
      </c>
      <c r="F266" s="29">
        <v>9.8</v>
      </c>
      <c r="G266" s="34">
        <f t="shared" si="11"/>
        <v>9.114</v>
      </c>
      <c r="H266" s="35">
        <f t="shared" si="10"/>
        <v>4796.842105263158</v>
      </c>
      <c r="I266" s="60">
        <v>14.31</v>
      </c>
      <c r="J266" s="58" t="s">
        <v>445</v>
      </c>
      <c r="K266" s="58" t="s">
        <v>446</v>
      </c>
      <c r="L266" s="31">
        <v>7</v>
      </c>
    </row>
    <row r="267" spans="1:12" ht="15.75">
      <c r="A267" s="11">
        <v>264</v>
      </c>
      <c r="B267" s="37" t="s">
        <v>127</v>
      </c>
      <c r="C267" s="79" t="s">
        <v>285</v>
      </c>
      <c r="D267" s="31">
        <v>1</v>
      </c>
      <c r="E267" s="58" t="s">
        <v>169</v>
      </c>
      <c r="F267" s="29">
        <v>9.8</v>
      </c>
      <c r="G267" s="34">
        <f t="shared" si="11"/>
        <v>9.114</v>
      </c>
      <c r="H267" s="35">
        <f t="shared" si="10"/>
        <v>4796.842105263158</v>
      </c>
      <c r="I267" s="60">
        <v>11.76</v>
      </c>
      <c r="J267" s="58" t="s">
        <v>447</v>
      </c>
      <c r="K267" s="58" t="s">
        <v>448</v>
      </c>
      <c r="L267" s="31">
        <v>6</v>
      </c>
    </row>
    <row r="268" spans="1:12" ht="15.75">
      <c r="A268" s="11">
        <v>265</v>
      </c>
      <c r="B268" s="37" t="s">
        <v>127</v>
      </c>
      <c r="C268" s="79" t="s">
        <v>285</v>
      </c>
      <c r="D268" s="31">
        <v>1</v>
      </c>
      <c r="E268" s="58" t="s">
        <v>168</v>
      </c>
      <c r="F268" s="29">
        <v>9.8</v>
      </c>
      <c r="G268" s="34">
        <f t="shared" si="11"/>
        <v>9.114</v>
      </c>
      <c r="H268" s="35">
        <f aca="true" t="shared" si="12" ref="H268:H295">G268*100000/190</f>
        <v>4796.842105263158</v>
      </c>
      <c r="I268" s="60">
        <v>9.7</v>
      </c>
      <c r="J268" s="58" t="s">
        <v>449</v>
      </c>
      <c r="K268" s="58" t="s">
        <v>450</v>
      </c>
      <c r="L268" s="31">
        <v>4</v>
      </c>
    </row>
    <row r="269" spans="1:12" ht="15.75">
      <c r="A269" s="11">
        <v>266</v>
      </c>
      <c r="B269" s="37" t="s">
        <v>127</v>
      </c>
      <c r="C269" s="79" t="s">
        <v>285</v>
      </c>
      <c r="D269" s="31">
        <v>1</v>
      </c>
      <c r="E269" s="58" t="s">
        <v>182</v>
      </c>
      <c r="F269" s="29">
        <v>9.8</v>
      </c>
      <c r="G269" s="34">
        <f t="shared" si="11"/>
        <v>9.114</v>
      </c>
      <c r="H269" s="35">
        <f t="shared" si="12"/>
        <v>4796.842105263158</v>
      </c>
      <c r="I269" s="60">
        <v>13.84</v>
      </c>
      <c r="J269" s="58" t="s">
        <v>451</v>
      </c>
      <c r="K269" s="58" t="s">
        <v>452</v>
      </c>
      <c r="L269" s="31">
        <v>5</v>
      </c>
    </row>
    <row r="270" spans="1:12" ht="15.75">
      <c r="A270" s="11">
        <v>267</v>
      </c>
      <c r="B270" s="37" t="s">
        <v>127</v>
      </c>
      <c r="C270" s="79" t="s">
        <v>285</v>
      </c>
      <c r="D270" s="31">
        <v>1</v>
      </c>
      <c r="E270" s="58" t="s">
        <v>181</v>
      </c>
      <c r="F270" s="29">
        <v>9.8</v>
      </c>
      <c r="G270" s="34">
        <f t="shared" si="11"/>
        <v>9.114</v>
      </c>
      <c r="H270" s="35">
        <f t="shared" si="12"/>
        <v>4796.842105263158</v>
      </c>
      <c r="I270" s="60">
        <v>8.26</v>
      </c>
      <c r="J270" s="58" t="s">
        <v>453</v>
      </c>
      <c r="K270" s="58" t="s">
        <v>454</v>
      </c>
      <c r="L270" s="31">
        <v>3</v>
      </c>
    </row>
    <row r="271" spans="1:12" ht="15.75">
      <c r="A271" s="11">
        <v>268</v>
      </c>
      <c r="B271" s="37" t="s">
        <v>127</v>
      </c>
      <c r="C271" s="79" t="s">
        <v>285</v>
      </c>
      <c r="D271" s="31">
        <v>1</v>
      </c>
      <c r="E271" s="58" t="s">
        <v>180</v>
      </c>
      <c r="F271" s="29">
        <v>9.8</v>
      </c>
      <c r="G271" s="34">
        <f t="shared" si="11"/>
        <v>9.114</v>
      </c>
      <c r="H271" s="35">
        <f t="shared" si="12"/>
        <v>4796.842105263158</v>
      </c>
      <c r="I271" s="60">
        <v>12.04</v>
      </c>
      <c r="J271" s="58" t="s">
        <v>455</v>
      </c>
      <c r="K271" s="58" t="s">
        <v>456</v>
      </c>
      <c r="L271" s="31">
        <v>4</v>
      </c>
    </row>
    <row r="272" spans="1:12" ht="15.75">
      <c r="A272" s="11">
        <v>269</v>
      </c>
      <c r="B272" s="37" t="s">
        <v>127</v>
      </c>
      <c r="C272" s="79" t="s">
        <v>285</v>
      </c>
      <c r="D272" s="31">
        <v>1</v>
      </c>
      <c r="E272" s="58" t="s">
        <v>179</v>
      </c>
      <c r="F272" s="29">
        <v>9.8</v>
      </c>
      <c r="G272" s="34">
        <f t="shared" si="11"/>
        <v>9.114</v>
      </c>
      <c r="H272" s="35">
        <f t="shared" si="12"/>
        <v>4796.842105263158</v>
      </c>
      <c r="I272" s="60">
        <v>13.17</v>
      </c>
      <c r="J272" s="58" t="s">
        <v>457</v>
      </c>
      <c r="K272" s="58" t="s">
        <v>458</v>
      </c>
      <c r="L272" s="31">
        <v>4</v>
      </c>
    </row>
    <row r="273" spans="1:12" ht="15.75">
      <c r="A273" s="11">
        <v>270</v>
      </c>
      <c r="B273" s="37" t="s">
        <v>127</v>
      </c>
      <c r="C273" s="79" t="s">
        <v>285</v>
      </c>
      <c r="D273" s="31">
        <v>1</v>
      </c>
      <c r="E273" s="58" t="s">
        <v>178</v>
      </c>
      <c r="F273" s="29">
        <v>9.8</v>
      </c>
      <c r="G273" s="34">
        <f t="shared" si="11"/>
        <v>9.114</v>
      </c>
      <c r="H273" s="35">
        <f t="shared" si="12"/>
        <v>4796.842105263158</v>
      </c>
      <c r="I273" s="60">
        <v>5.09</v>
      </c>
      <c r="J273" s="58" t="s">
        <v>459</v>
      </c>
      <c r="K273" s="58" t="s">
        <v>460</v>
      </c>
      <c r="L273" s="31">
        <v>2</v>
      </c>
    </row>
    <row r="274" spans="1:12" ht="15.75">
      <c r="A274" s="11">
        <v>271</v>
      </c>
      <c r="B274" s="37" t="s">
        <v>127</v>
      </c>
      <c r="C274" s="79" t="s">
        <v>285</v>
      </c>
      <c r="D274" s="31">
        <v>1</v>
      </c>
      <c r="E274" s="58" t="s">
        <v>177</v>
      </c>
      <c r="F274" s="29">
        <v>9.8</v>
      </c>
      <c r="G274" s="34">
        <f t="shared" si="11"/>
        <v>9.114</v>
      </c>
      <c r="H274" s="35">
        <f t="shared" si="12"/>
        <v>4796.842105263158</v>
      </c>
      <c r="I274" s="60">
        <v>7.74</v>
      </c>
      <c r="J274" s="58" t="s">
        <v>461</v>
      </c>
      <c r="K274" s="58" t="s">
        <v>462</v>
      </c>
      <c r="L274" s="31">
        <v>3</v>
      </c>
    </row>
    <row r="275" spans="1:12" ht="15.75">
      <c r="A275" s="11">
        <v>272</v>
      </c>
      <c r="B275" s="37" t="s">
        <v>127</v>
      </c>
      <c r="C275" s="79" t="s">
        <v>285</v>
      </c>
      <c r="D275" s="31">
        <v>1</v>
      </c>
      <c r="E275" s="58" t="s">
        <v>161</v>
      </c>
      <c r="F275" s="29">
        <v>9.8</v>
      </c>
      <c r="G275" s="34">
        <f t="shared" si="11"/>
        <v>9.114</v>
      </c>
      <c r="H275" s="35">
        <f t="shared" si="12"/>
        <v>4796.842105263158</v>
      </c>
      <c r="I275" s="60">
        <v>7.44</v>
      </c>
      <c r="J275" s="58" t="s">
        <v>463</v>
      </c>
      <c r="K275" s="58" t="s">
        <v>464</v>
      </c>
      <c r="L275" s="31">
        <v>4</v>
      </c>
    </row>
    <row r="276" spans="1:12" ht="15.75">
      <c r="A276" s="11">
        <v>273</v>
      </c>
      <c r="B276" s="37" t="s">
        <v>127</v>
      </c>
      <c r="C276" s="79" t="s">
        <v>285</v>
      </c>
      <c r="D276" s="31">
        <v>1</v>
      </c>
      <c r="E276" s="58" t="s">
        <v>176</v>
      </c>
      <c r="F276" s="29">
        <v>9.8</v>
      </c>
      <c r="G276" s="34">
        <f t="shared" si="11"/>
        <v>9.114</v>
      </c>
      <c r="H276" s="35">
        <f t="shared" si="12"/>
        <v>4796.842105263158</v>
      </c>
      <c r="I276" s="60">
        <v>8.97</v>
      </c>
      <c r="J276" s="58" t="s">
        <v>465</v>
      </c>
      <c r="K276" s="58" t="s">
        <v>466</v>
      </c>
      <c r="L276" s="31">
        <v>3</v>
      </c>
    </row>
    <row r="277" spans="1:12" ht="15.75">
      <c r="A277" s="11">
        <v>274</v>
      </c>
      <c r="B277" s="37" t="s">
        <v>127</v>
      </c>
      <c r="C277" s="79" t="s">
        <v>285</v>
      </c>
      <c r="D277" s="31">
        <v>1</v>
      </c>
      <c r="E277" s="58" t="s">
        <v>175</v>
      </c>
      <c r="F277" s="29">
        <v>9.8</v>
      </c>
      <c r="G277" s="34">
        <f t="shared" si="11"/>
        <v>9.114</v>
      </c>
      <c r="H277" s="35">
        <f t="shared" si="12"/>
        <v>4796.842105263158</v>
      </c>
      <c r="I277" s="60">
        <v>4.79</v>
      </c>
      <c r="J277" s="58" t="s">
        <v>467</v>
      </c>
      <c r="K277" s="58" t="s">
        <v>468</v>
      </c>
      <c r="L277" s="31">
        <v>2</v>
      </c>
    </row>
    <row r="278" spans="1:12" ht="15.75">
      <c r="A278" s="11">
        <v>275</v>
      </c>
      <c r="B278" s="37" t="s">
        <v>127</v>
      </c>
      <c r="C278" s="79" t="s">
        <v>285</v>
      </c>
      <c r="D278" s="31">
        <v>1</v>
      </c>
      <c r="E278" s="58" t="s">
        <v>174</v>
      </c>
      <c r="F278" s="29">
        <v>9.8</v>
      </c>
      <c r="G278" s="34">
        <f t="shared" si="11"/>
        <v>9.114</v>
      </c>
      <c r="H278" s="35">
        <f t="shared" si="12"/>
        <v>4796.842105263158</v>
      </c>
      <c r="I278" s="60">
        <v>14.64</v>
      </c>
      <c r="J278" s="58" t="s">
        <v>469</v>
      </c>
      <c r="K278" s="58" t="s">
        <v>470</v>
      </c>
      <c r="L278" s="31">
        <v>7</v>
      </c>
    </row>
    <row r="279" spans="1:12" ht="15.75">
      <c r="A279" s="11">
        <v>276</v>
      </c>
      <c r="B279" s="37" t="s">
        <v>127</v>
      </c>
      <c r="C279" s="79" t="s">
        <v>285</v>
      </c>
      <c r="D279" s="31">
        <v>1</v>
      </c>
      <c r="E279" s="58" t="s">
        <v>173</v>
      </c>
      <c r="F279" s="29">
        <v>9.8</v>
      </c>
      <c r="G279" s="34">
        <f aca="true" t="shared" si="13" ref="G279:G284">F279*0.93</f>
        <v>9.114</v>
      </c>
      <c r="H279" s="35">
        <f t="shared" si="12"/>
        <v>4796.842105263158</v>
      </c>
      <c r="I279" s="60">
        <v>3.83</v>
      </c>
      <c r="J279" s="58" t="s">
        <v>471</v>
      </c>
      <c r="K279" s="58" t="s">
        <v>472</v>
      </c>
      <c r="L279" s="31">
        <v>1</v>
      </c>
    </row>
    <row r="280" spans="1:12" ht="15.75">
      <c r="A280" s="11">
        <v>277</v>
      </c>
      <c r="B280" s="37" t="s">
        <v>127</v>
      </c>
      <c r="C280" s="79" t="s">
        <v>285</v>
      </c>
      <c r="D280" s="31">
        <v>1</v>
      </c>
      <c r="E280" s="58" t="s">
        <v>172</v>
      </c>
      <c r="F280" s="29">
        <v>9.8</v>
      </c>
      <c r="G280" s="34">
        <f t="shared" si="13"/>
        <v>9.114</v>
      </c>
      <c r="H280" s="35">
        <f t="shared" si="12"/>
        <v>4796.842105263158</v>
      </c>
      <c r="I280" s="60">
        <v>6.76</v>
      </c>
      <c r="J280" s="58" t="s">
        <v>473</v>
      </c>
      <c r="K280" s="58" t="s">
        <v>474</v>
      </c>
      <c r="L280" s="31">
        <v>3</v>
      </c>
    </row>
    <row r="281" spans="1:12" ht="15.75">
      <c r="A281" s="11">
        <v>278</v>
      </c>
      <c r="B281" s="37" t="s">
        <v>127</v>
      </c>
      <c r="C281" s="79" t="s">
        <v>285</v>
      </c>
      <c r="D281" s="31">
        <v>1</v>
      </c>
      <c r="E281" s="58" t="s">
        <v>171</v>
      </c>
      <c r="F281" s="29">
        <v>9.8</v>
      </c>
      <c r="G281" s="34">
        <f t="shared" si="13"/>
        <v>9.114</v>
      </c>
      <c r="H281" s="35">
        <f t="shared" si="12"/>
        <v>4796.842105263158</v>
      </c>
      <c r="I281" s="60">
        <v>5.23</v>
      </c>
      <c r="J281" s="58" t="s">
        <v>431</v>
      </c>
      <c r="K281" s="58" t="s">
        <v>432</v>
      </c>
      <c r="L281" s="31">
        <v>2</v>
      </c>
    </row>
    <row r="282" spans="1:12" ht="15.75">
      <c r="A282" s="11">
        <v>279</v>
      </c>
      <c r="B282" s="37" t="s">
        <v>127</v>
      </c>
      <c r="C282" s="79" t="s">
        <v>285</v>
      </c>
      <c r="D282" s="31">
        <v>1</v>
      </c>
      <c r="E282" s="58" t="s">
        <v>170</v>
      </c>
      <c r="F282" s="29">
        <v>9.8</v>
      </c>
      <c r="G282" s="34">
        <f t="shared" si="13"/>
        <v>9.114</v>
      </c>
      <c r="H282" s="35">
        <f t="shared" si="12"/>
        <v>4796.842105263158</v>
      </c>
      <c r="I282" s="60">
        <v>15.62</v>
      </c>
      <c r="J282" s="58" t="s">
        <v>475</v>
      </c>
      <c r="K282" s="58" t="s">
        <v>476</v>
      </c>
      <c r="L282" s="31">
        <v>7</v>
      </c>
    </row>
    <row r="283" spans="1:12" ht="15.75">
      <c r="A283" s="11">
        <v>280</v>
      </c>
      <c r="B283" s="37" t="s">
        <v>127</v>
      </c>
      <c r="C283" s="79" t="s">
        <v>285</v>
      </c>
      <c r="D283" s="31">
        <v>1</v>
      </c>
      <c r="E283" s="58" t="s">
        <v>169</v>
      </c>
      <c r="F283" s="29">
        <v>9.8</v>
      </c>
      <c r="G283" s="34">
        <f t="shared" si="13"/>
        <v>9.114</v>
      </c>
      <c r="H283" s="35">
        <f t="shared" si="12"/>
        <v>4796.842105263158</v>
      </c>
      <c r="I283" s="60">
        <v>11.76</v>
      </c>
      <c r="J283" s="58" t="s">
        <v>477</v>
      </c>
      <c r="K283" s="58" t="s">
        <v>478</v>
      </c>
      <c r="L283" s="31">
        <v>6</v>
      </c>
    </row>
    <row r="284" spans="1:12" ht="15.75">
      <c r="A284" s="11">
        <v>281</v>
      </c>
      <c r="B284" s="37" t="s">
        <v>127</v>
      </c>
      <c r="C284" s="79" t="s">
        <v>285</v>
      </c>
      <c r="D284" s="31">
        <v>1</v>
      </c>
      <c r="E284" s="58" t="s">
        <v>168</v>
      </c>
      <c r="F284" s="29">
        <v>9.8</v>
      </c>
      <c r="G284" s="34">
        <f t="shared" si="13"/>
        <v>9.114</v>
      </c>
      <c r="H284" s="35">
        <f t="shared" si="12"/>
        <v>4796.842105263158</v>
      </c>
      <c r="I284" s="60">
        <v>9.7</v>
      </c>
      <c r="J284" s="58" t="s">
        <v>479</v>
      </c>
      <c r="K284" s="58" t="s">
        <v>480</v>
      </c>
      <c r="L284" s="31">
        <v>3</v>
      </c>
    </row>
    <row r="285" spans="1:12" ht="15.75">
      <c r="A285" s="11">
        <v>282</v>
      </c>
      <c r="B285" s="37" t="s">
        <v>128</v>
      </c>
      <c r="C285" s="79" t="s">
        <v>285</v>
      </c>
      <c r="D285" s="31">
        <v>1</v>
      </c>
      <c r="E285" s="58" t="s">
        <v>162</v>
      </c>
      <c r="F285" s="29">
        <v>1.5</v>
      </c>
      <c r="G285" s="34">
        <f>F285*0.15</f>
        <v>0.22499999999999998</v>
      </c>
      <c r="H285" s="35">
        <f t="shared" si="12"/>
        <v>118.42105263157893</v>
      </c>
      <c r="I285" s="60">
        <v>7.5</v>
      </c>
      <c r="J285" s="58" t="s">
        <v>481</v>
      </c>
      <c r="K285" s="58" t="s">
        <v>482</v>
      </c>
      <c r="L285" s="31">
        <v>5</v>
      </c>
    </row>
    <row r="286" spans="1:12" ht="15.75">
      <c r="A286" s="11">
        <v>283</v>
      </c>
      <c r="B286" s="37" t="s">
        <v>128</v>
      </c>
      <c r="C286" s="79" t="s">
        <v>285</v>
      </c>
      <c r="D286" s="31">
        <v>1</v>
      </c>
      <c r="E286" s="58" t="s">
        <v>162</v>
      </c>
      <c r="F286" s="29">
        <v>1.2</v>
      </c>
      <c r="G286" s="34">
        <f aca="true" t="shared" si="14" ref="G286:G295">F286*0.15</f>
        <v>0.18</v>
      </c>
      <c r="H286" s="35">
        <f t="shared" si="12"/>
        <v>94.73684210526316</v>
      </c>
      <c r="I286" s="60">
        <v>7.5</v>
      </c>
      <c r="J286" s="58" t="s">
        <v>483</v>
      </c>
      <c r="K286" s="58" t="s">
        <v>484</v>
      </c>
      <c r="L286" s="31">
        <v>6</v>
      </c>
    </row>
    <row r="287" spans="1:12" ht="15.75">
      <c r="A287" s="11">
        <v>284</v>
      </c>
      <c r="B287" s="37" t="s">
        <v>128</v>
      </c>
      <c r="C287" s="79" t="s">
        <v>285</v>
      </c>
      <c r="D287" s="31">
        <v>1</v>
      </c>
      <c r="E287" s="58" t="s">
        <v>163</v>
      </c>
      <c r="F287" s="29">
        <v>1.4</v>
      </c>
      <c r="G287" s="34">
        <f t="shared" si="14"/>
        <v>0.21</v>
      </c>
      <c r="H287" s="35">
        <f t="shared" si="12"/>
        <v>110.52631578947368</v>
      </c>
      <c r="I287" s="60">
        <v>7.5</v>
      </c>
      <c r="J287" s="58" t="s">
        <v>485</v>
      </c>
      <c r="K287" s="58" t="s">
        <v>486</v>
      </c>
      <c r="L287" s="31">
        <v>4</v>
      </c>
    </row>
    <row r="288" spans="1:12" ht="15.75">
      <c r="A288" s="11">
        <v>285</v>
      </c>
      <c r="B288" s="37" t="s">
        <v>129</v>
      </c>
      <c r="C288" s="79" t="s">
        <v>285</v>
      </c>
      <c r="D288" s="31">
        <v>1</v>
      </c>
      <c r="E288" s="58" t="s">
        <v>162</v>
      </c>
      <c r="F288" s="29">
        <v>1.5</v>
      </c>
      <c r="G288" s="34">
        <f t="shared" si="14"/>
        <v>0.22499999999999998</v>
      </c>
      <c r="H288" s="35">
        <f t="shared" si="12"/>
        <v>118.42105263157893</v>
      </c>
      <c r="I288" s="60">
        <v>7.5</v>
      </c>
      <c r="J288" s="58" t="s">
        <v>487</v>
      </c>
      <c r="K288" s="58" t="s">
        <v>488</v>
      </c>
      <c r="L288" s="31">
        <v>2</v>
      </c>
    </row>
    <row r="289" spans="1:12" ht="15.75">
      <c r="A289" s="11">
        <v>286</v>
      </c>
      <c r="B289" s="37" t="s">
        <v>130</v>
      </c>
      <c r="C289" s="79" t="s">
        <v>285</v>
      </c>
      <c r="D289" s="31">
        <v>1</v>
      </c>
      <c r="E289" s="58" t="s">
        <v>164</v>
      </c>
      <c r="F289" s="29">
        <v>1.2</v>
      </c>
      <c r="G289" s="34">
        <f t="shared" si="14"/>
        <v>0.18</v>
      </c>
      <c r="H289" s="35">
        <f t="shared" si="12"/>
        <v>94.73684210526316</v>
      </c>
      <c r="I289" s="60">
        <v>8.25</v>
      </c>
      <c r="J289" s="58" t="s">
        <v>489</v>
      </c>
      <c r="K289" s="58" t="s">
        <v>490</v>
      </c>
      <c r="L289" s="31">
        <v>2</v>
      </c>
    </row>
    <row r="290" spans="1:12" ht="15.75">
      <c r="A290" s="11">
        <v>287</v>
      </c>
      <c r="B290" s="37" t="s">
        <v>131</v>
      </c>
      <c r="C290" s="79" t="s">
        <v>285</v>
      </c>
      <c r="D290" s="31">
        <v>1</v>
      </c>
      <c r="E290" s="58" t="s">
        <v>162</v>
      </c>
      <c r="F290" s="29">
        <v>1.2</v>
      </c>
      <c r="G290" s="34">
        <f t="shared" si="14"/>
        <v>0.18</v>
      </c>
      <c r="H290" s="35">
        <f t="shared" si="12"/>
        <v>94.73684210526316</v>
      </c>
      <c r="I290" s="60">
        <v>7.5</v>
      </c>
      <c r="J290" s="58" t="s">
        <v>491</v>
      </c>
      <c r="K290" s="58" t="s">
        <v>492</v>
      </c>
      <c r="L290" s="31">
        <v>2</v>
      </c>
    </row>
    <row r="291" spans="1:12" ht="15.75">
      <c r="A291" s="11">
        <v>288</v>
      </c>
      <c r="B291" s="37" t="s">
        <v>132</v>
      </c>
      <c r="C291" s="79" t="s">
        <v>285</v>
      </c>
      <c r="D291" s="31">
        <v>1</v>
      </c>
      <c r="E291" s="30" t="s">
        <v>165</v>
      </c>
      <c r="F291" s="29">
        <v>1.2</v>
      </c>
      <c r="G291" s="34">
        <f t="shared" si="14"/>
        <v>0.18</v>
      </c>
      <c r="H291" s="35">
        <f t="shared" si="12"/>
        <v>94.73684210526316</v>
      </c>
      <c r="I291" s="60">
        <v>7</v>
      </c>
      <c r="J291" s="58" t="s">
        <v>493</v>
      </c>
      <c r="K291" s="58" t="s">
        <v>494</v>
      </c>
      <c r="L291" s="31">
        <v>8</v>
      </c>
    </row>
    <row r="292" spans="1:12" ht="15.75">
      <c r="A292" s="11">
        <v>289</v>
      </c>
      <c r="B292" s="37" t="s">
        <v>132</v>
      </c>
      <c r="C292" s="79" t="s">
        <v>285</v>
      </c>
      <c r="D292" s="31">
        <v>1</v>
      </c>
      <c r="E292" s="30" t="s">
        <v>165</v>
      </c>
      <c r="F292" s="29">
        <v>1.2</v>
      </c>
      <c r="G292" s="34">
        <f t="shared" si="14"/>
        <v>0.18</v>
      </c>
      <c r="H292" s="35">
        <f t="shared" si="12"/>
        <v>94.73684210526316</v>
      </c>
      <c r="I292" s="60">
        <v>7</v>
      </c>
      <c r="J292" s="58" t="s">
        <v>495</v>
      </c>
      <c r="K292" s="58" t="s">
        <v>496</v>
      </c>
      <c r="L292" s="31">
        <v>4</v>
      </c>
    </row>
    <row r="293" spans="1:12" ht="15.75">
      <c r="A293" s="11">
        <v>290</v>
      </c>
      <c r="B293" s="37" t="s">
        <v>133</v>
      </c>
      <c r="C293" s="79" t="s">
        <v>285</v>
      </c>
      <c r="D293" s="31">
        <v>1</v>
      </c>
      <c r="E293" s="30" t="s">
        <v>166</v>
      </c>
      <c r="F293" s="29">
        <v>1.2</v>
      </c>
      <c r="G293" s="34">
        <f t="shared" si="14"/>
        <v>0.18</v>
      </c>
      <c r="H293" s="35">
        <f t="shared" si="12"/>
        <v>94.73684210526316</v>
      </c>
      <c r="I293" s="60">
        <v>7.5</v>
      </c>
      <c r="J293" s="58" t="s">
        <v>497</v>
      </c>
      <c r="K293" s="58" t="s">
        <v>498</v>
      </c>
      <c r="L293" s="31">
        <v>3</v>
      </c>
    </row>
    <row r="294" spans="1:12" ht="15.75">
      <c r="A294" s="11">
        <v>291</v>
      </c>
      <c r="B294" s="37" t="s">
        <v>133</v>
      </c>
      <c r="C294" s="79" t="s">
        <v>285</v>
      </c>
      <c r="D294" s="31">
        <v>1</v>
      </c>
      <c r="E294" s="30" t="s">
        <v>162</v>
      </c>
      <c r="F294" s="29">
        <v>1.2</v>
      </c>
      <c r="G294" s="34">
        <f t="shared" si="14"/>
        <v>0.18</v>
      </c>
      <c r="H294" s="35">
        <f t="shared" si="12"/>
        <v>94.73684210526316</v>
      </c>
      <c r="I294" s="60">
        <v>7.5</v>
      </c>
      <c r="J294" s="58" t="s">
        <v>499</v>
      </c>
      <c r="K294" s="58" t="s">
        <v>500</v>
      </c>
      <c r="L294" s="31">
        <v>4</v>
      </c>
    </row>
    <row r="295" spans="1:12" ht="15.75">
      <c r="A295" s="11">
        <v>292</v>
      </c>
      <c r="B295" s="37" t="s">
        <v>133</v>
      </c>
      <c r="C295" s="79" t="s">
        <v>285</v>
      </c>
      <c r="D295" s="31">
        <v>1</v>
      </c>
      <c r="E295" s="30" t="s">
        <v>167</v>
      </c>
      <c r="F295" s="29">
        <v>1.2</v>
      </c>
      <c r="G295" s="34">
        <f t="shared" si="14"/>
        <v>0.18</v>
      </c>
      <c r="H295" s="35">
        <f t="shared" si="12"/>
        <v>94.73684210526316</v>
      </c>
      <c r="I295" s="60">
        <v>7</v>
      </c>
      <c r="J295" s="58" t="s">
        <v>501</v>
      </c>
      <c r="K295" s="58" t="s">
        <v>502</v>
      </c>
      <c r="L295" s="31">
        <v>2</v>
      </c>
    </row>
    <row r="296" spans="1:12" ht="15">
      <c r="A296" s="89"/>
      <c r="B296" s="89"/>
      <c r="C296" s="79"/>
      <c r="D296" s="90"/>
      <c r="E296" s="91"/>
      <c r="F296" s="92">
        <f>SUM(F2:F295)</f>
        <v>867.9900000000002</v>
      </c>
      <c r="G296" s="92">
        <f>SUM(G2:G295)</f>
        <v>704.5862999999987</v>
      </c>
      <c r="H296" s="90"/>
      <c r="I296" s="90"/>
      <c r="J296" s="67"/>
      <c r="K296" s="67"/>
      <c r="L296" s="67"/>
    </row>
  </sheetData>
  <mergeCells count="17">
    <mergeCell ref="J195:J196"/>
    <mergeCell ref="K195:K196"/>
    <mergeCell ref="J197:K198"/>
    <mergeCell ref="J199:K200"/>
    <mergeCell ref="B200:B201"/>
    <mergeCell ref="J193:K193"/>
    <mergeCell ref="J173:K173"/>
    <mergeCell ref="J174:K174"/>
    <mergeCell ref="J175:K175"/>
    <mergeCell ref="J178:K178"/>
    <mergeCell ref="J179:K179"/>
    <mergeCell ref="J180:K180"/>
    <mergeCell ref="J183:K183"/>
    <mergeCell ref="J189:K189"/>
    <mergeCell ref="J190:K190"/>
    <mergeCell ref="J191:K191"/>
    <mergeCell ref="J192:K1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HCL</cp:lastModifiedBy>
  <dcterms:created xsi:type="dcterms:W3CDTF">2020-04-15T08:21:33Z</dcterms:created>
  <dcterms:modified xsi:type="dcterms:W3CDTF">2021-07-10T07:29:49Z</dcterms:modified>
  <cp:category/>
  <cp:version/>
  <cp:contentType/>
  <cp:contentStatus/>
</cp:coreProperties>
</file>