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6608" windowHeight="9432"/>
  </bookViews>
  <sheets>
    <sheet name="Kolawal" sheetId="1" r:id="rId1"/>
    <sheet name="Sheet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6" i="2"/>
  <c r="G295"/>
  <c r="H295" s="1"/>
  <c r="G294"/>
  <c r="H294" s="1"/>
  <c r="G293"/>
  <c r="H293" s="1"/>
  <c r="G292"/>
  <c r="H292" s="1"/>
  <c r="G291"/>
  <c r="H291" s="1"/>
  <c r="G290"/>
  <c r="H290" s="1"/>
  <c r="G289"/>
  <c r="H289" s="1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H209"/>
  <c r="H208"/>
  <c r="H207"/>
  <c r="H206"/>
  <c r="G205"/>
  <c r="H205" s="1"/>
  <c r="H204"/>
  <c r="H203"/>
  <c r="G203"/>
  <c r="H201"/>
  <c r="H199"/>
  <c r="H197"/>
  <c r="G195"/>
  <c r="H195" s="1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I171"/>
  <c r="I170"/>
  <c r="G170"/>
  <c r="I169"/>
  <c r="G169"/>
  <c r="I168"/>
  <c r="G168"/>
  <c r="I167"/>
  <c r="G167"/>
  <c r="I166"/>
  <c r="G166"/>
  <c r="I165"/>
  <c r="G165"/>
  <c r="I164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296" s="1"/>
</calcChain>
</file>

<file path=xl/sharedStrings.xml><?xml version="1.0" encoding="utf-8"?>
<sst xmlns="http://schemas.openxmlformats.org/spreadsheetml/2006/main" count="1931" uniqueCount="960">
  <si>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</si>
  <si>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</si>
  <si>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</si>
  <si>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</si>
  <si>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</si>
  <si>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</si>
  <si>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</si>
  <si>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</si>
  <si>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</si>
  <si>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</si>
  <si>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</si>
  <si>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</si>
  <si>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</si>
  <si>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</si>
  <si>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</si>
  <si>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</si>
  <si>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</si>
  <si>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</si>
  <si>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</si>
  <si>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</si>
  <si>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</si>
  <si>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</si>
  <si>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</si>
  <si>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</si>
  <si>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</si>
  <si>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</si>
  <si>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</si>
  <si>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</si>
  <si>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</si>
  <si>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</si>
  <si>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</si>
  <si>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</si>
  <si>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</si>
  <si>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</si>
  <si>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</si>
  <si>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</si>
  <si>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</si>
  <si>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</si>
  <si>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</si>
  <si>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</si>
  <si>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</si>
  <si>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</si>
  <si>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</si>
  <si>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</si>
  <si>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</si>
  <si>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</si>
  <si>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</si>
  <si>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</si>
  <si>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</si>
  <si>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</si>
  <si>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</si>
  <si>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</si>
  <si>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</si>
  <si>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</si>
  <si>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</si>
  <si>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</si>
  <si>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</si>
  <si>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</si>
  <si>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</si>
  <si>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</si>
  <si>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</si>
  <si>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</si>
  <si>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</si>
  <si>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</si>
  <si>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</si>
  <si>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</si>
  <si>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</si>
  <si>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</si>
  <si>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</si>
  <si>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</si>
  <si>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</si>
  <si>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</si>
  <si>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</si>
  <si>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</si>
  <si>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डबरी/तालाब गहरीकरण (Deepening of Pond)</t>
  </si>
  <si>
    <t>मतस्य पालन हेतु तालाब निर्माण</t>
  </si>
  <si>
    <t>गेबियन संरचना (Gabion)</t>
  </si>
  <si>
    <t>rkykc xgjhdj.k dk;Z Nkij rkykc vkekikjk</t>
  </si>
  <si>
    <t>30 X 40 माँडल सह मिश्रित वृक्षारोपण</t>
  </si>
  <si>
    <t>30 X 40 माँडल सह रेशम पालन वृक्षारोपण</t>
  </si>
  <si>
    <t>लिफ्ट सिँचाई (Lift Irrigation)</t>
  </si>
  <si>
    <t>सतत कंटूर ट्रेंच (CCT)</t>
  </si>
  <si>
    <t>कांक्रीट चेक डेम</t>
  </si>
  <si>
    <t>BRUSHWOOD</t>
  </si>
  <si>
    <t>GULLY PLUG 1</t>
  </si>
  <si>
    <t>GULLY PLUG 2</t>
  </si>
  <si>
    <t>GULLY PLUG 3</t>
  </si>
  <si>
    <t>GULLY PLUG 4</t>
  </si>
  <si>
    <t>LBCD 1</t>
  </si>
  <si>
    <t>LBCD 2</t>
  </si>
  <si>
    <t>LBCD 3</t>
  </si>
  <si>
    <t>LBCD 4</t>
  </si>
  <si>
    <t>LBCD 5</t>
  </si>
  <si>
    <t>LBCD 6</t>
  </si>
  <si>
    <t>LBCD 7</t>
  </si>
  <si>
    <t>GABION 1</t>
  </si>
  <si>
    <t>GABION 2</t>
  </si>
  <si>
    <t>GABION 3</t>
  </si>
  <si>
    <t>GABION 4</t>
  </si>
  <si>
    <t>GABION 5</t>
  </si>
  <si>
    <t>CHECK DAM 1</t>
  </si>
  <si>
    <t>GABION 6</t>
  </si>
  <si>
    <t>PLANTATION 1</t>
  </si>
  <si>
    <t>PLANTATION 2</t>
  </si>
  <si>
    <t>PLANTATION 3</t>
  </si>
  <si>
    <t>PLANTATION 4</t>
  </si>
  <si>
    <t>PLANTATION 5</t>
  </si>
  <si>
    <t>PLANTATION 6</t>
  </si>
  <si>
    <t>Percolation Tank1</t>
  </si>
  <si>
    <t>Percolation Tank2</t>
  </si>
  <si>
    <t>SCT</t>
  </si>
  <si>
    <t>FARM POND 1</t>
  </si>
  <si>
    <t>FARM POND 2</t>
  </si>
  <si>
    <t>FARM POND 3</t>
  </si>
  <si>
    <t>FARM POND 4</t>
  </si>
  <si>
    <t>FARM POND 5</t>
  </si>
  <si>
    <t>FARM POND 6</t>
  </si>
  <si>
    <t>FARM POND 7</t>
  </si>
  <si>
    <t>FARM POND 8</t>
  </si>
  <si>
    <t>FARM POND 9</t>
  </si>
  <si>
    <t>FARM POND 10</t>
  </si>
  <si>
    <t>FARM POND 11</t>
  </si>
  <si>
    <t>FARM POND 12</t>
  </si>
  <si>
    <t>FARM POND 13</t>
  </si>
  <si>
    <t>FARM POND 14</t>
  </si>
  <si>
    <t>FARM POND 15</t>
  </si>
  <si>
    <t>Form pond</t>
  </si>
  <si>
    <t>Panchayat Talab</t>
  </si>
  <si>
    <t>Raurpara stop dam</t>
  </si>
  <si>
    <t>Boirpara stop dam</t>
  </si>
  <si>
    <t>Boirpara stop dam 1</t>
  </si>
  <si>
    <t>Boirpara stop dam 2</t>
  </si>
  <si>
    <t>Chihripara stop dam</t>
  </si>
  <si>
    <t>Badegouri stop dam</t>
  </si>
  <si>
    <t>30x30x3</t>
  </si>
  <si>
    <t>50x60x3</t>
  </si>
  <si>
    <t>60x60x3</t>
  </si>
  <si>
    <t>60x60x2</t>
  </si>
  <si>
    <t>50x50x2</t>
  </si>
  <si>
    <t>30x30x2</t>
  </si>
  <si>
    <t>50x60x2</t>
  </si>
  <si>
    <t>60x70x3</t>
  </si>
  <si>
    <t>60x40x3</t>
  </si>
  <si>
    <t>5m</t>
  </si>
  <si>
    <t>6m</t>
  </si>
  <si>
    <t>4m</t>
  </si>
  <si>
    <t>5x.5x1</t>
  </si>
  <si>
    <t>6x.5x1</t>
  </si>
  <si>
    <t>7x.5x1</t>
  </si>
  <si>
    <t>7x.5x2</t>
  </si>
  <si>
    <t>7x1x1</t>
  </si>
  <si>
    <t>8x1x1</t>
  </si>
  <si>
    <t>15x1x1</t>
  </si>
  <si>
    <t>10x1x1</t>
  </si>
  <si>
    <t>10x1x1.5</t>
  </si>
  <si>
    <t>100m</t>
  </si>
  <si>
    <t>0.2ha</t>
  </si>
  <si>
    <t>27X25X2.5</t>
  </si>
  <si>
    <t>28X25X2.8</t>
  </si>
  <si>
    <t>29X25X2.8</t>
  </si>
  <si>
    <t>26x25x3</t>
  </si>
  <si>
    <t>110x55x1.5</t>
  </si>
  <si>
    <t>15 m</t>
  </si>
  <si>
    <t>20m</t>
  </si>
  <si>
    <t>18 m</t>
  </si>
  <si>
    <t>10 m</t>
  </si>
  <si>
    <t>20 m</t>
  </si>
  <si>
    <t>10m</t>
  </si>
  <si>
    <t>100x60x2</t>
  </si>
  <si>
    <t>100x80x1.8</t>
  </si>
  <si>
    <t>120x80x2</t>
  </si>
  <si>
    <t>90x40x1.8</t>
  </si>
  <si>
    <t>70x60x2</t>
  </si>
  <si>
    <t>50x40x2.5</t>
  </si>
  <si>
    <t>100x90x2</t>
  </si>
  <si>
    <t>60x50x2</t>
  </si>
  <si>
    <t>65x70x2.5</t>
  </si>
  <si>
    <t>80x60x2</t>
  </si>
  <si>
    <t>70x50x1.8</t>
  </si>
  <si>
    <t>80x75x2.8</t>
  </si>
  <si>
    <t>80x65x3</t>
  </si>
  <si>
    <t>70x60x2.5</t>
  </si>
  <si>
    <t>90x70x2.8</t>
  </si>
  <si>
    <t>110x80x2</t>
  </si>
  <si>
    <t>120x120x2</t>
  </si>
  <si>
    <t>28x25x3</t>
  </si>
  <si>
    <t>25x28x2.5</t>
  </si>
  <si>
    <t>26x27x2.5</t>
  </si>
  <si>
    <t>25x26x2</t>
  </si>
  <si>
    <t>25x20x3</t>
  </si>
  <si>
    <t>28x29x3</t>
  </si>
  <si>
    <t>28x26x2.8</t>
  </si>
  <si>
    <t>24x27x3</t>
  </si>
  <si>
    <t>25x26x2.0</t>
  </si>
  <si>
    <t>25x26x2.8</t>
  </si>
  <si>
    <t>ekM+y xkSBku cMsxkSjh</t>
  </si>
  <si>
    <t>Flows till March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</si>
  <si>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</si>
  <si>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</si>
  <si>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</si>
  <si>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</si>
  <si>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</si>
  <si>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>E081º21.247</t>
  </si>
  <si>
    <t>N20º25.299</t>
  </si>
  <si>
    <t>N20º25.330</t>
  </si>
  <si>
    <t>E081º21.368</t>
  </si>
  <si>
    <t>N20º25.393</t>
  </si>
  <si>
    <t>N20º25.769'</t>
  </si>
  <si>
    <t>E081º22.750</t>
  </si>
  <si>
    <t>N20º26.004</t>
  </si>
  <si>
    <t>E081º22.686</t>
  </si>
  <si>
    <t>E081º22.835</t>
  </si>
  <si>
    <t>E081º21.966'</t>
  </si>
  <si>
    <t>E081º21.958'</t>
  </si>
  <si>
    <t>N20º26.584'</t>
  </si>
  <si>
    <t>E081º21.947'</t>
  </si>
  <si>
    <t>N20º26.621'</t>
  </si>
  <si>
    <t>E081º21.967'</t>
  </si>
  <si>
    <t>N20º26.622'</t>
  </si>
  <si>
    <t>N20º26.587'</t>
  </si>
  <si>
    <t>N20º26.586'</t>
  </si>
  <si>
    <t>E081º21.974'</t>
  </si>
  <si>
    <t>N20º25.004</t>
  </si>
  <si>
    <t>E081º22.855</t>
  </si>
  <si>
    <t>N20º25.075</t>
  </si>
  <si>
    <t>N20º24.945</t>
  </si>
  <si>
    <t>E081º22.020</t>
  </si>
  <si>
    <t>N20º25.488'</t>
  </si>
  <si>
    <t>E081º22.904'</t>
  </si>
  <si>
    <t>N20º25.497'</t>
  </si>
  <si>
    <t>E081º22.896'</t>
  </si>
  <si>
    <t>N20º25.482'</t>
  </si>
  <si>
    <t>E081º22.895'</t>
  </si>
  <si>
    <t>N20º25.481'</t>
  </si>
  <si>
    <t>N20º25.480'</t>
  </si>
  <si>
    <t>E081º22.885'</t>
  </si>
  <si>
    <t>N20º25.975</t>
  </si>
  <si>
    <t>N20º26.851</t>
  </si>
  <si>
    <t>N20º24.581</t>
  </si>
  <si>
    <t>E081º22.199</t>
  </si>
  <si>
    <t>N20º26.105</t>
  </si>
  <si>
    <t>E081º22.709</t>
  </si>
  <si>
    <t>N20º26.148</t>
  </si>
  <si>
    <t>E081º22.605</t>
  </si>
  <si>
    <t>N20º24.631</t>
  </si>
  <si>
    <t>E081º22.561</t>
  </si>
  <si>
    <t>N20º24.929</t>
  </si>
  <si>
    <t>E081º21.991</t>
  </si>
  <si>
    <t>N20º25.447</t>
  </si>
  <si>
    <t>E081º22.736</t>
  </si>
  <si>
    <t>E081º22.925</t>
  </si>
  <si>
    <t>N20º25.769</t>
  </si>
  <si>
    <t>E081º21.542</t>
  </si>
  <si>
    <t>N20º24.904</t>
  </si>
  <si>
    <t>E081º22.404</t>
  </si>
  <si>
    <t>N20º25.355</t>
  </si>
  <si>
    <t>E081º21.064</t>
  </si>
  <si>
    <t>N20º25.374</t>
  </si>
  <si>
    <t>E081º20.989</t>
  </si>
  <si>
    <t>N20º25.511</t>
  </si>
  <si>
    <t>E081º20.817</t>
  </si>
  <si>
    <t>N20º25.584</t>
  </si>
  <si>
    <t>E081º21.340</t>
  </si>
  <si>
    <t>E081º21.542'</t>
  </si>
  <si>
    <t>N20º25.955</t>
  </si>
  <si>
    <t>E081º20.620</t>
  </si>
  <si>
    <t>N20º25.257</t>
  </si>
  <si>
    <t>E081º21.497</t>
  </si>
  <si>
    <t>N20º26.597'</t>
  </si>
  <si>
    <t>E081º21.906'</t>
  </si>
  <si>
    <t>N20º24.952</t>
  </si>
  <si>
    <t>N20º25.183</t>
  </si>
  <si>
    <t>E081º20.990</t>
  </si>
  <si>
    <t>N20º25.659'</t>
  </si>
  <si>
    <t>E081º21.942'</t>
  </si>
  <si>
    <t>N20º25.304</t>
  </si>
  <si>
    <t>E081º21.066</t>
  </si>
  <si>
    <t>N20º26.868'</t>
  </si>
  <si>
    <t>E081º21.446'</t>
  </si>
  <si>
    <t>N20º25.534</t>
  </si>
  <si>
    <t>E081º21.400</t>
  </si>
  <si>
    <t>N20º25.836</t>
  </si>
  <si>
    <t>E081º21.735</t>
  </si>
  <si>
    <t>E081º21.065</t>
  </si>
  <si>
    <t>E081º22.888</t>
  </si>
  <si>
    <t xml:space="preserve"> 'kkldh;</t>
  </si>
  <si>
    <t>20°23'31.11"N</t>
  </si>
  <si>
    <t>81°19'4.85"E</t>
  </si>
  <si>
    <t>20°23'35.41"N 81°19'25.75"E</t>
  </si>
  <si>
    <t>20°23'33.80"N 81°19'32.41"E</t>
  </si>
  <si>
    <t>20°23'28.32"N 81°19'49.99"E</t>
  </si>
  <si>
    <t>20°23'29.87"N</t>
  </si>
  <si>
    <t>81°20'4.43"E</t>
  </si>
  <si>
    <t>20°23'27.12"N</t>
  </si>
  <si>
    <t>81°20'6.13"E</t>
  </si>
  <si>
    <t>20°23'34.72"N 81°20'16.32"E</t>
  </si>
  <si>
    <t>20°23'35.88"N 81°20'15.07"E</t>
  </si>
  <si>
    <t>20°23'54.92"N 81°20'22.98"E</t>
  </si>
  <si>
    <t>20°24'8.53"N</t>
  </si>
  <si>
    <t>81°20'37.26"E</t>
  </si>
  <si>
    <t>20°24'3.06"N</t>
  </si>
  <si>
    <t>81°20'58.79"E</t>
  </si>
  <si>
    <t>20°24'44.85"N 81°20'49.66"E</t>
  </si>
  <si>
    <t>20°24'9.00"N</t>
  </si>
  <si>
    <t>81°20'36.83"E</t>
  </si>
  <si>
    <t>20°24'5.55"N</t>
  </si>
  <si>
    <t>81°20'53.80"E</t>
  </si>
  <si>
    <t>20°23'41.91"N</t>
  </si>
  <si>
    <t>81°21'8.21"E</t>
  </si>
  <si>
    <t>20°25'0.51"N</t>
  </si>
  <si>
    <t>81°20'52.17"E</t>
  </si>
  <si>
    <t>20°23'46.38"N</t>
  </si>
  <si>
    <t>81°22'8.99"E</t>
  </si>
  <si>
    <t>20°23'45.21"N 81°22'10.88"E</t>
  </si>
  <si>
    <t>20°24'10.97"N 81°22'14.50"E</t>
  </si>
  <si>
    <t>20°24'10.80"N 81°22'14.11"E</t>
  </si>
  <si>
    <t>20°24'11.77"N 81°22'11.94"E</t>
  </si>
  <si>
    <t>20°25'24.34"N 81°20'51.03"E</t>
  </si>
  <si>
    <t>20°26'3.82"N</t>
  </si>
  <si>
    <t>81°20'52.84"E</t>
  </si>
  <si>
    <t>20°23'30.33"N</t>
  </si>
  <si>
    <t>81°20'9.40"E</t>
  </si>
  <si>
    <t>20°24'15.17"N 81°20'51.08"E</t>
  </si>
  <si>
    <t>20°23'35.54"N 81°22'22.77"E</t>
  </si>
  <si>
    <t>20°25'35.32"N 81°20'46.95"E</t>
  </si>
  <si>
    <t>20°25'36.95"N</t>
  </si>
  <si>
    <t>81°20'48.36"E</t>
  </si>
  <si>
    <t>20°23'37.05"N</t>
  </si>
  <si>
    <t>81°20'17.27"E</t>
  </si>
  <si>
    <t>20°25'56.99"N</t>
  </si>
  <si>
    <t>81°20'46.43"E</t>
  </si>
  <si>
    <t>20°25'11.01"N</t>
  </si>
  <si>
    <t>81°21'22.21"E</t>
  </si>
  <si>
    <t>20°25'10.96"N</t>
  </si>
  <si>
    <t>81°21'22.19"E</t>
  </si>
  <si>
    <t>20°24'15.55"N</t>
  </si>
  <si>
    <t>81°20'36.52"E</t>
  </si>
  <si>
    <t>20°24'15.20"N</t>
  </si>
  <si>
    <t>81°20'39.64"E</t>
  </si>
  <si>
    <t>20°24'12.81"N</t>
  </si>
  <si>
    <t>81°20'42.19"E</t>
  </si>
  <si>
    <t>20°23'50.52"N</t>
  </si>
  <si>
    <t>81°21'31.03"E</t>
  </si>
  <si>
    <t>20°24'28.41"N</t>
  </si>
  <si>
    <t>81°21'32.34"E</t>
  </si>
  <si>
    <t>20°25'9.68"N</t>
  </si>
  <si>
    <t>81°21'13.51"E</t>
  </si>
  <si>
    <t>20°25'35.41"N</t>
  </si>
  <si>
    <t>81°21'19.42"E</t>
  </si>
  <si>
    <t>20°25'25.99"N</t>
  </si>
  <si>
    <t>81°21'24.54"E</t>
  </si>
  <si>
    <t>20°25'51.64"N</t>
  </si>
  <si>
    <t>81°20'54.86"E</t>
  </si>
  <si>
    <t>20°25'4.19"N</t>
  </si>
  <si>
    <t>81°21'33.56"E</t>
  </si>
  <si>
    <t>20°25'29.18"N</t>
  </si>
  <si>
    <t>81°21'20.96"E</t>
  </si>
  <si>
    <t>20°25'18.03"N</t>
  </si>
  <si>
    <t>81°21'26.46"E</t>
  </si>
  <si>
    <t>20°25'17.91"N</t>
  </si>
  <si>
    <t>81°22'0.60"E</t>
  </si>
  <si>
    <t>20°25'51.51"N</t>
  </si>
  <si>
    <t>81°20'54.11"E</t>
  </si>
  <si>
    <t>20°25'27.75"N</t>
  </si>
  <si>
    <t>81°21'18.35"E</t>
  </si>
  <si>
    <t>20°25'21.44"N</t>
  </si>
  <si>
    <t>81°21'20.23"E</t>
  </si>
  <si>
    <t>20°25'37.03"N</t>
  </si>
  <si>
    <t>81°20'40.96"E</t>
  </si>
  <si>
    <t>20°25'35.46"N</t>
  </si>
  <si>
    <t>81°20'35.65"E</t>
  </si>
  <si>
    <t>20°25'41.93"N</t>
  </si>
  <si>
    <t>81°20'42.17"E</t>
  </si>
  <si>
    <t>20°25'38.55"N</t>
  </si>
  <si>
    <t>81°20'41.25"E</t>
  </si>
  <si>
    <t>20°25'53.33"N</t>
  </si>
  <si>
    <t>81°20'40.78"E</t>
  </si>
  <si>
    <t>20°23'39.42"N</t>
  </si>
  <si>
    <t>81°21'17.17"E</t>
  </si>
  <si>
    <t>20°23'33.00"N</t>
  </si>
  <si>
    <t>81°20'52.89"E</t>
  </si>
  <si>
    <t>20°23'44.71"N</t>
  </si>
  <si>
    <t>81°21'14.70"E</t>
  </si>
  <si>
    <t>20°24'58.83"N</t>
  </si>
  <si>
    <t>81°20'35.44"E</t>
  </si>
  <si>
    <t>20°25'5.10"N</t>
  </si>
  <si>
    <t>81°20'45.85"E</t>
  </si>
  <si>
    <t>20°24'2.46"N</t>
  </si>
  <si>
    <t>81°20'52.06"E</t>
  </si>
  <si>
    <t>20°24'3.65"N</t>
  </si>
  <si>
    <t>81°21'47.42"E</t>
  </si>
  <si>
    <t>20°24'40.11"N</t>
  </si>
  <si>
    <t>81°21'22.69"E</t>
  </si>
  <si>
    <t>20°26'11.17"N</t>
  </si>
  <si>
    <t>81°20'17.49"E</t>
  </si>
  <si>
    <t>20°25'33.12"N</t>
  </si>
  <si>
    <t>81°20'35.94"E</t>
  </si>
  <si>
    <t>20°25'2.96"N</t>
  </si>
  <si>
    <t>81°20'43.57"E</t>
  </si>
  <si>
    <t>20°24'56.43"N</t>
  </si>
  <si>
    <t>81°21'16.64"E</t>
  </si>
  <si>
    <t>20°24'55.25"N</t>
  </si>
  <si>
    <t>81°21'15.24"E</t>
  </si>
  <si>
    <t>20°24'27.54"N</t>
  </si>
  <si>
    <t>81°22'17.27"E</t>
  </si>
  <si>
    <t>20°24'29.68"N</t>
  </si>
  <si>
    <t>81°22'15.74"E</t>
  </si>
  <si>
    <t>20°24'8.94"N</t>
  </si>
  <si>
    <t>81°22'14.26"E</t>
  </si>
  <si>
    <t>20°24'0.52"N</t>
  </si>
  <si>
    <t>81°22'30.24"E</t>
  </si>
  <si>
    <t>20°23'55.46"N</t>
  </si>
  <si>
    <t>81°22'16.48"E</t>
  </si>
  <si>
    <t>20°23'52.54"N</t>
  </si>
  <si>
    <t>81°21'40.22"E</t>
  </si>
  <si>
    <t>20°23'45.22"N</t>
  </si>
  <si>
    <t>81°21'47.56"E</t>
  </si>
  <si>
    <t>20°22'46.93"N</t>
  </si>
  <si>
    <t>81°19'59.32"E</t>
  </si>
  <si>
    <t>20°22'50.06"N</t>
  </si>
  <si>
    <t>81°19'7.35"E</t>
  </si>
  <si>
    <t>20°23'18.51"N</t>
  </si>
  <si>
    <t>81°18'48.29"E</t>
  </si>
  <si>
    <t>20°23'9.80"N</t>
  </si>
  <si>
    <t>81°21'9.22"E</t>
  </si>
  <si>
    <t>20°25'9.93"N</t>
  </si>
  <si>
    <t>81°20'51.83"E</t>
  </si>
  <si>
    <t>20°24'49.31"N</t>
  </si>
  <si>
    <t>81°20'16.62"E</t>
  </si>
  <si>
    <t>20°23'58.85"N</t>
  </si>
  <si>
    <t>81°20'3.26"E</t>
  </si>
  <si>
    <t>20°24'50.21"N</t>
  </si>
  <si>
    <t>81°20'15.08"E</t>
  </si>
  <si>
    <t>20°24'38.69"N</t>
  </si>
  <si>
    <t>81°20'28.98"E</t>
  </si>
  <si>
    <t>20°25'31.96"N</t>
  </si>
  <si>
    <t>81°20'48.67"E</t>
  </si>
  <si>
    <t>20°25'43.77"N</t>
  </si>
  <si>
    <t>81°20'42.54"E</t>
  </si>
  <si>
    <t>20°25'4.06"N</t>
  </si>
  <si>
    <t>81°20'59.62"E</t>
  </si>
  <si>
    <t>20°24'22.96"N</t>
  </si>
  <si>
    <t>81°21'32.54"E</t>
  </si>
  <si>
    <t>20°24'7.75"N</t>
  </si>
  <si>
    <t>81°21'54.29"E</t>
  </si>
  <si>
    <t>20°23'56.08"N</t>
  </si>
  <si>
    <t>81°21'18.55"E</t>
  </si>
  <si>
    <t>20°23'52.15"N</t>
  </si>
  <si>
    <t>81°21'9.83"E</t>
  </si>
  <si>
    <t>20°23'35.99"N</t>
  </si>
  <si>
    <t>81°19'42.07"E</t>
  </si>
  <si>
    <t>20°23'49.36"N</t>
  </si>
  <si>
    <t>81°21'49.48"E</t>
  </si>
  <si>
    <t>20°24'58.12"N</t>
  </si>
  <si>
    <t>81°20'45.61"E</t>
  </si>
  <si>
    <t>20°24'33.99"N</t>
  </si>
  <si>
    <t>81°22'13.48"E</t>
  </si>
  <si>
    <t>20°24'40.26"N</t>
  </si>
  <si>
    <t>81°22'32.17"E</t>
  </si>
  <si>
    <t>20°24'35.81"N</t>
  </si>
  <si>
    <t>81°22'9.96"E</t>
  </si>
  <si>
    <t>20°23'7.07"N</t>
  </si>
  <si>
    <t>81°20'4.86"E</t>
  </si>
  <si>
    <t>20°22'48.53"N</t>
  </si>
  <si>
    <t>81°20'10.91"E</t>
  </si>
  <si>
    <t>20°22'49.01"N</t>
  </si>
  <si>
    <t>81°18'59.21"E</t>
  </si>
  <si>
    <t>20°23'15.28"N</t>
  </si>
  <si>
    <t>81°19'4.37"E</t>
  </si>
  <si>
    <t>20°23'43.33"N</t>
  </si>
  <si>
    <t>81°20'50.10"E</t>
  </si>
  <si>
    <t>20°26'11.12"N</t>
  </si>
  <si>
    <t>81°20'21.38"E</t>
  </si>
  <si>
    <t>20°26'5.62"N</t>
  </si>
  <si>
    <t>81°20'33.37"E</t>
  </si>
  <si>
    <t>20°23'55.95"N</t>
  </si>
  <si>
    <t>81°21'18.08"E</t>
  </si>
  <si>
    <t>20°24'38.74"N</t>
  </si>
  <si>
    <t>81°20'28.99"E</t>
  </si>
  <si>
    <t>20°25'31.98"N</t>
  </si>
  <si>
    <t>81°20'48.65"E</t>
  </si>
  <si>
    <t>20°23'40.35"N</t>
  </si>
  <si>
    <t>81°20'18.18"E</t>
  </si>
  <si>
    <t>20°23'46.95"N</t>
  </si>
  <si>
    <t>81°20'19.26"E</t>
  </si>
  <si>
    <t>20°23'56.03"N</t>
  </si>
  <si>
    <t>81°20'21.52"E</t>
  </si>
  <si>
    <t>20°24'3.58"N</t>
  </si>
  <si>
    <t>81°20'28.27"E</t>
  </si>
  <si>
    <t>20°24'16.55"N</t>
  </si>
  <si>
    <t>81°20'41.35"E</t>
  </si>
  <si>
    <t>20°24'19.43"N</t>
  </si>
  <si>
    <t>81°20'49.79"E</t>
  </si>
  <si>
    <t>20°24'29.43"N</t>
  </si>
  <si>
    <t>81°20'56.85"E</t>
  </si>
  <si>
    <t>20°24'56.93"N</t>
  </si>
  <si>
    <t>81°20'53.74"E</t>
  </si>
  <si>
    <t>20°25'53.46"N</t>
  </si>
  <si>
    <t>81°20'44.71"E</t>
  </si>
  <si>
    <t>20°26'8.93"N</t>
  </si>
  <si>
    <t>81°20'49.31"E</t>
  </si>
  <si>
    <t>20°26'22.09"N</t>
  </si>
  <si>
    <t>81°20'43.92"E</t>
  </si>
  <si>
    <t>शिवलाल/दयमान</t>
  </si>
  <si>
    <r>
      <t>मंगलसाय/बुधसन</t>
    </r>
    <r>
      <rPr>
        <sz val="10"/>
        <color indexed="8"/>
        <rFont val="Calibri"/>
        <family val="2"/>
      </rPr>
      <t xml:space="preserve"> </t>
    </r>
  </si>
  <si>
    <t>गंगाधर/जगन्नाथ</t>
  </si>
  <si>
    <t>मनिराम/सुकालू</t>
  </si>
  <si>
    <t>बलराम/बुदरू</t>
  </si>
  <si>
    <t>जलंधर/जगन्नाथ</t>
  </si>
  <si>
    <t>रघुराम/सुखदास</t>
  </si>
  <si>
    <t>बोंडकू/सुदरू</t>
  </si>
  <si>
    <t>जुगधर/दुकारू</t>
  </si>
  <si>
    <t>भुलकू/गोमा</t>
  </si>
  <si>
    <t>बालो/इंदर</t>
  </si>
  <si>
    <t>फरसु/भुजबल</t>
  </si>
  <si>
    <t>रामचंद/भादू</t>
  </si>
  <si>
    <t>दिनु/सीबो</t>
  </si>
  <si>
    <t>नीलम/शंकर</t>
  </si>
  <si>
    <t>शंकर/मंगलू</t>
  </si>
  <si>
    <t>फरिश/प्रभु</t>
  </si>
  <si>
    <t>आयती/लच्छू</t>
  </si>
  <si>
    <t>रूपनाथ/समदु</t>
  </si>
  <si>
    <t>टून्नुराम/बीरसिंह</t>
  </si>
  <si>
    <t>सोनसाय/सामनाथ</t>
  </si>
  <si>
    <t>रुपसाय/पांडू</t>
  </si>
  <si>
    <t>आयतु/पनका</t>
  </si>
  <si>
    <t>भैरा/भालू</t>
  </si>
  <si>
    <t>पंचू/घासी</t>
  </si>
  <si>
    <t>शोभा/लैखन</t>
  </si>
  <si>
    <t>गंदरु/बीरसिंह</t>
  </si>
  <si>
    <t>रामचंद/पीलू</t>
  </si>
  <si>
    <t>बलराम/सहदेव</t>
  </si>
  <si>
    <t>नीलम/दयमान</t>
  </si>
  <si>
    <t>भावसिंह/सहदेव</t>
  </si>
  <si>
    <t>रतन/समदु</t>
  </si>
  <si>
    <r>
      <t>अरचित/बैहा</t>
    </r>
    <r>
      <rPr>
        <sz val="10"/>
        <color indexed="8"/>
        <rFont val="Calibri"/>
        <family val="2"/>
      </rPr>
      <t xml:space="preserve"> </t>
    </r>
  </si>
  <si>
    <t>पीलू/दुकु</t>
  </si>
  <si>
    <t>फरस/प्रभु</t>
  </si>
  <si>
    <t>नोहरू/भालू</t>
  </si>
  <si>
    <t>गांडा/सोमारू</t>
  </si>
  <si>
    <t>अस्तु/सोनू</t>
  </si>
  <si>
    <t>कमलू/सुकू</t>
  </si>
  <si>
    <t>बदरू/सहादेव</t>
  </si>
  <si>
    <t>चैतन/दयमान</t>
  </si>
  <si>
    <r>
      <t>बंजर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भूमि</t>
    </r>
  </si>
  <si>
    <r>
      <t>कुंवर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सिंह/दस रैया</t>
    </r>
  </si>
  <si>
    <t>चेरंगा/सुकू</t>
  </si>
  <si>
    <t>चैतन/मंगेया</t>
  </si>
  <si>
    <t>लखमू/लोकनाथ</t>
  </si>
  <si>
    <r>
      <t>डोमन/नडगु</t>
    </r>
    <r>
      <rPr>
        <sz val="10"/>
        <color indexed="8"/>
        <rFont val="Calibri"/>
        <family val="2"/>
      </rPr>
      <t xml:space="preserve"> </t>
    </r>
  </si>
  <si>
    <r>
      <t>लखु/कुम्भ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करण</t>
    </r>
  </si>
  <si>
    <t>सोनाधर/मंगतु</t>
  </si>
  <si>
    <t>महेश/भुजबल</t>
  </si>
  <si>
    <t>चेरंगा/लक्ष्मीनाथ</t>
  </si>
  <si>
    <t>चैतन/आयतु</t>
  </si>
  <si>
    <t>गणेश/रामलाल</t>
  </si>
  <si>
    <t>बोड़ी/इशपर</t>
  </si>
  <si>
    <t>नरसिंग/दयमान</t>
  </si>
  <si>
    <t>बालचंद/कोला</t>
  </si>
  <si>
    <t>तुलसा/लछमन</t>
  </si>
  <si>
    <t>जयदेव/बोंडकू</t>
  </si>
  <si>
    <r>
      <t>फारेस्ट</t>
    </r>
    <r>
      <rPr>
        <sz val="10"/>
        <color indexed="8"/>
        <rFont val="Calibri"/>
        <family val="2"/>
      </rPr>
      <t xml:space="preserve"> </t>
    </r>
  </si>
  <si>
    <r>
      <t>तुलसा / लक्षमन</t>
    </r>
    <r>
      <rPr>
        <sz val="10"/>
        <color indexed="8"/>
        <rFont val="Calibri"/>
        <family val="2"/>
      </rPr>
      <t xml:space="preserve">    ( </t>
    </r>
    <r>
      <rPr>
        <sz val="10"/>
        <color indexed="8"/>
        <rFont val="Mangal"/>
        <family val="1"/>
      </rPr>
      <t>फारेस्ट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कब्ज़ा )</t>
    </r>
  </si>
  <si>
    <t>गोवना मुंडा नाला क्षेत्र</t>
  </si>
  <si>
    <t>नरसिंग/दयमन</t>
  </si>
  <si>
    <r>
      <t>टोपिराम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जयसिंह</t>
    </r>
  </si>
  <si>
    <t>पिलु/सुदर</t>
  </si>
  <si>
    <r>
      <t>बदरू/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सहदेव</t>
    </r>
  </si>
  <si>
    <r>
      <t>बदरू/ सहदेव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</si>
  <si>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t>बदरू/ सहदेव (फारेस्ट कब्ज़ा )</t>
  </si>
  <si>
    <r>
      <t>चितरंगी नाला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सामूहिक कार्य)</t>
    </r>
  </si>
  <si>
    <r>
      <t>बोंडकू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जयदेव</t>
    </r>
  </si>
  <si>
    <r>
      <t>मनीराम/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सुकालु</t>
    </r>
  </si>
  <si>
    <r>
      <t>भक्तु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कुम्भकरण</t>
    </r>
    <r>
      <rPr>
        <sz val="10"/>
        <color indexed="8"/>
        <rFont val="Calibri"/>
        <family val="2"/>
      </rPr>
      <t xml:space="preserve"> </t>
    </r>
  </si>
  <si>
    <r>
      <t>रघुराम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सुकदास</t>
    </r>
  </si>
  <si>
    <r>
      <t>शिवलाल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दयमन</t>
    </r>
  </si>
  <si>
    <r>
      <t>जगरनाथ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जलंधर</t>
    </r>
  </si>
  <si>
    <r>
      <t>तुलसा /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लक्षमन</t>
    </r>
  </si>
  <si>
    <r>
      <t>तुलसा / लक्षमन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</si>
  <si>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तुलसा / लक्षमन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</si>
  <si>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तुलसा / लक्षमन</t>
    </r>
    <r>
      <rPr>
        <sz val="10"/>
        <color indexed="8"/>
        <rFont val="Calibri"/>
        <family val="2"/>
      </rPr>
      <t xml:space="preserve">        ( </t>
    </r>
    <r>
      <rPr>
        <sz val="10"/>
        <color indexed="8"/>
        <rFont val="Mangal"/>
        <family val="1"/>
      </rPr>
      <t>फारेस्ट कब्ज़ा )</t>
    </r>
  </si>
  <si>
    <r>
      <t xml:space="preserve">दशमु / बलराम 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</si>
  <si>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सोमारू/ श्रीधर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</si>
  <si>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</si>
  <si>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</si>
  <si>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</si>
  <si>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      ( </t>
    </r>
    <r>
      <rPr>
        <sz val="10"/>
        <color indexed="8"/>
        <rFont val="Mangal"/>
        <family val="1"/>
      </rPr>
      <t>फारेस्ट कब्ज़ा )</t>
    </r>
  </si>
  <si>
    <r>
      <t>चेतन / दयमन</t>
    </r>
    <r>
      <rPr>
        <sz val="10"/>
        <color indexed="8"/>
        <rFont val="Calibri"/>
        <family val="2"/>
      </rPr>
      <t xml:space="preserve">    ( </t>
    </r>
    <r>
      <rPr>
        <sz val="10"/>
        <color indexed="8"/>
        <rFont val="Mangal"/>
        <family val="1"/>
      </rPr>
      <t>फारेस्ट कब्ज़ा )</t>
    </r>
  </si>
  <si>
    <t xml:space="preserve">मेड बंधी </t>
  </si>
  <si>
    <t xml:space="preserve">कुआँ निर्माण </t>
  </si>
  <si>
    <t xml:space="preserve">डबरी निर्माण </t>
  </si>
  <si>
    <t>पौधारोपण</t>
  </si>
  <si>
    <t xml:space="preserve">50x50x03 तालाब निर्माण </t>
  </si>
  <si>
    <t xml:space="preserve">मिटटी का बांध </t>
  </si>
  <si>
    <r>
      <t>परकोलेशन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टैंक</t>
    </r>
  </si>
  <si>
    <t>मिटटी का बांध</t>
  </si>
  <si>
    <t xml:space="preserve">LBS </t>
  </si>
  <si>
    <t>GP</t>
  </si>
  <si>
    <t>Dabri</t>
  </si>
  <si>
    <t>GBS</t>
  </si>
  <si>
    <r>
      <t>चेक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डैम रेपरिंग कार्य (नया गेट एव साइड वाल पिचिंग)</t>
    </r>
    <r>
      <rPr>
        <sz val="10"/>
        <color indexed="8"/>
        <rFont val="Calibri"/>
        <family val="2"/>
      </rPr>
      <t xml:space="preserve"> </t>
    </r>
  </si>
  <si>
    <t>WAT</t>
  </si>
  <si>
    <t>CCT</t>
  </si>
  <si>
    <t>फारेस्ट जमीन</t>
  </si>
  <si>
    <r>
      <t>फारेस्ट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Mangal"/>
        <family val="1"/>
      </rPr>
      <t>जमीन</t>
    </r>
  </si>
  <si>
    <t>19.440685</t>
  </si>
  <si>
    <t>4.5 x 9</t>
  </si>
  <si>
    <t>Bastar</t>
  </si>
  <si>
    <t>Bakawand</t>
  </si>
  <si>
    <t>Well</t>
  </si>
  <si>
    <t>Souk Pit</t>
  </si>
  <si>
    <t>Farm Pond</t>
  </si>
  <si>
    <t>9x9</t>
  </si>
  <si>
    <t>Pond</t>
  </si>
  <si>
    <t>Goatry Shed</t>
  </si>
  <si>
    <t>Kolawal</t>
  </si>
  <si>
    <t>Sukalsay/Doro</t>
  </si>
  <si>
    <t>Bunding</t>
  </si>
  <si>
    <t>Sukari/Lakhmu</t>
  </si>
  <si>
    <t>Doman/Soman</t>
  </si>
  <si>
    <t>Dashmi/Shankar</t>
  </si>
  <si>
    <t>Domani/Araram</t>
  </si>
  <si>
    <t>Ramsingh/Mandar</t>
  </si>
  <si>
    <t>Ramchand/Mahadev</t>
  </si>
  <si>
    <t>Rajesh/Ramsingh</t>
  </si>
  <si>
    <t>Tilak/Raghunath</t>
  </si>
  <si>
    <t>Chaitan/Balidas</t>
  </si>
  <si>
    <t>Ghenva/Raghunath</t>
  </si>
  <si>
    <t>Soni/Raghunath</t>
  </si>
  <si>
    <t>Baliram/Sampat</t>
  </si>
  <si>
    <t>Sonfal/Raju</t>
  </si>
  <si>
    <t xml:space="preserve">Budhu/Kadi </t>
  </si>
  <si>
    <t>Kuldhar/Saradu</t>
  </si>
  <si>
    <t>Dashru/Mandhan</t>
  </si>
  <si>
    <t>Narayan/Jagga</t>
  </si>
  <si>
    <t>Guro/Budhram</t>
  </si>
  <si>
    <t>Radhi/Gano</t>
  </si>
  <si>
    <t>Somaru/Karsu</t>
  </si>
  <si>
    <t>Sondhar/Somdas</t>
  </si>
  <si>
    <t>Sono/Bhima</t>
  </si>
  <si>
    <t>Nirgat/Budhu</t>
  </si>
  <si>
    <t>Somaru/Kurso</t>
  </si>
  <si>
    <t>Gundhar/Mahangu</t>
  </si>
  <si>
    <t>Raibari/Mani</t>
  </si>
  <si>
    <t>Tula/Baishkhu</t>
  </si>
  <si>
    <t>Dashrth/Sonu</t>
  </si>
  <si>
    <t>Kusama/Mangal</t>
  </si>
  <si>
    <t>Safari/Ramsingh</t>
  </si>
  <si>
    <t>Lama/Jhitaru</t>
  </si>
  <si>
    <t>Shankar ram/Boda</t>
  </si>
  <si>
    <t>Mangara/Tadga</t>
  </si>
  <si>
    <t>Ramya/Ayatu</t>
  </si>
  <si>
    <t>Sudarsan/Ayatu</t>
  </si>
  <si>
    <t>Dhanar/Nakchhedi</t>
  </si>
  <si>
    <t>Lakheshwar/Nakchhedi</t>
  </si>
  <si>
    <t>Sukchand/Sukram</t>
  </si>
  <si>
    <t>Shantu/Subadhan</t>
  </si>
  <si>
    <t>Sugdev/Bondka</t>
  </si>
  <si>
    <t>Vidyadhar/Fursoti</t>
  </si>
  <si>
    <t>Pasaru/Mahadev</t>
  </si>
  <si>
    <t>Raibari/Sonsingh</t>
  </si>
  <si>
    <t>Budharu/Sonsingh</t>
  </si>
  <si>
    <t>Mahadev/Bhakchand</t>
  </si>
  <si>
    <t>Ramdev/Puran</t>
  </si>
  <si>
    <t>Govind/Ratan</t>
  </si>
  <si>
    <t>Rugdhar/Somaru</t>
  </si>
  <si>
    <t>Budhram/Budharu</t>
  </si>
  <si>
    <t>Soman/Budharu</t>
  </si>
  <si>
    <t>Ramdhar/Kodiya</t>
  </si>
  <si>
    <t>Sonsay/Gagaru</t>
  </si>
  <si>
    <t>Komo/Sukdev</t>
  </si>
  <si>
    <t>Uldhar/Laikhan</t>
  </si>
  <si>
    <t>Tarachand/Dashru</t>
  </si>
  <si>
    <t>Jayram/Samadu</t>
  </si>
  <si>
    <t>Durjan/Visu</t>
  </si>
  <si>
    <t>Manbodh/Samnath</t>
  </si>
  <si>
    <t>Sonadhar/Samnath</t>
  </si>
  <si>
    <t>Lakhamu/Ghasi</t>
  </si>
  <si>
    <t>Dayaram/Sahdev</t>
  </si>
  <si>
    <t>Hembati/Durjan</t>
  </si>
  <si>
    <t>Suryapal/Jaydev</t>
  </si>
  <si>
    <t>Sonay/Sukhlal</t>
  </si>
  <si>
    <t>Mahadev/Chechman</t>
  </si>
  <si>
    <t>Kushlal/Damaru</t>
  </si>
  <si>
    <t>Sukdev/Mahadev</t>
  </si>
  <si>
    <t>Rukani/Budhu</t>
  </si>
  <si>
    <t>Keshbo/Jhitaru</t>
  </si>
  <si>
    <t>Mahari/Somaru</t>
  </si>
  <si>
    <t>Tulsa/Kumar</t>
  </si>
  <si>
    <t>Sudarsan/Sukhdas</t>
  </si>
  <si>
    <t>Basman/Samnath</t>
  </si>
  <si>
    <t>Magaldai/Budhu</t>
  </si>
  <si>
    <t>Suati/Madhu</t>
  </si>
  <si>
    <t>Dasami/Shankar</t>
  </si>
  <si>
    <t>Aarawati/Jagnath</t>
  </si>
  <si>
    <t>Tulsa/Foolsingh</t>
  </si>
  <si>
    <t>Domay/Rupsingh</t>
  </si>
  <si>
    <t>Vinay/Dhanurjay</t>
  </si>
  <si>
    <t>Sonu/Arjun</t>
  </si>
  <si>
    <t>Shibo/Somaru</t>
  </si>
  <si>
    <t>Rajman/Kamalu</t>
  </si>
  <si>
    <t>Hanuram/Samu</t>
  </si>
  <si>
    <t>Tilu/Makund</t>
  </si>
  <si>
    <t>Kusara/Jaydev</t>
  </si>
  <si>
    <t>Dhaniya/Sonadhar</t>
  </si>
  <si>
    <t>Sukdev/Baya</t>
  </si>
  <si>
    <t>Lachhindhar/Sonsay</t>
  </si>
  <si>
    <t>Domani/Soman</t>
  </si>
  <si>
    <t>Jaldhar/Ram</t>
  </si>
  <si>
    <t>Sampat/Shibo</t>
  </si>
  <si>
    <t>Bhagatu/Gurbel</t>
  </si>
  <si>
    <t>Nirgat/Ayatu</t>
  </si>
  <si>
    <t>Kala/Sundar</t>
  </si>
  <si>
    <t>Sonadhar/Dhansay</t>
  </si>
  <si>
    <t>Devraj/Dhanar</t>
  </si>
  <si>
    <t>Raydhar/Samuram</t>
  </si>
  <si>
    <t>Lakhichand/Balo</t>
  </si>
  <si>
    <t>Sonsingh/Billu</t>
  </si>
  <si>
    <t>Tularam/Shibo</t>
  </si>
  <si>
    <t>Tibu/Sukta</t>
  </si>
  <si>
    <t>Khaguram/Jayram</t>
  </si>
  <si>
    <t>Manki/Parish</t>
  </si>
  <si>
    <t>Bharat/Sonu</t>
  </si>
  <si>
    <t>Somdas/Damaru</t>
  </si>
  <si>
    <t>Lakhmu/Damu</t>
  </si>
  <si>
    <t>Cattle Shed</t>
  </si>
  <si>
    <t>Raghu/Ramdhar</t>
  </si>
  <si>
    <t>Foolsingh/Sonadhar</t>
  </si>
  <si>
    <t>Baishkhu/Faganu</t>
  </si>
  <si>
    <t>Radha/Kandara</t>
  </si>
  <si>
    <t>Madhu/Nirghat</t>
  </si>
  <si>
    <t>Sudarshan/Mangalu</t>
  </si>
  <si>
    <t>Lachhandai/Budaru</t>
  </si>
  <si>
    <t>Nadep Tank</t>
  </si>
  <si>
    <t>Jhimdu/Veersingh</t>
  </si>
  <si>
    <t>Raibari/Jameer</t>
  </si>
  <si>
    <t>Santu/Subdhan</t>
  </si>
  <si>
    <t>Hen Shed</t>
  </si>
  <si>
    <t>Umarchand/Sonadhar Ghar Ke Pass</t>
  </si>
  <si>
    <t>Jagnath/Mangal Ghar Ke Pass</t>
  </si>
  <si>
    <t>Sonful/Saju Ghar Ke Pass</t>
  </si>
  <si>
    <t>School Ke Pass</t>
  </si>
  <si>
    <t>Astu/Karda  Ghar Ke Pass</t>
  </si>
  <si>
    <t>Dayaram/Farish  Ghar Ke Pass</t>
  </si>
  <si>
    <t>School Ke Pass  Ghar Ke Pass</t>
  </si>
  <si>
    <t>Sabaran/Chamar  Ghar Ke Pass</t>
  </si>
  <si>
    <t>Kurso/Sudar  Ghar Ke Pass</t>
  </si>
  <si>
    <t>Shantu/Subardhan  Ghar Ke Pass</t>
  </si>
  <si>
    <t>Dhamu  Ghar Ke Pass</t>
  </si>
  <si>
    <t>Tulsi/Shibo  Ghar Ke Pass</t>
  </si>
  <si>
    <t>Budhram/Asharam  Ghar Ke Pass</t>
  </si>
  <si>
    <t>Samarth/Soman  Ghar Ke Pass</t>
  </si>
  <si>
    <t>Primary School ke Pass</t>
  </si>
  <si>
    <t xml:space="preserve">Higher School Ke Pass </t>
  </si>
  <si>
    <t>Lalit/Upati  Ghar Ke Pass</t>
  </si>
  <si>
    <t>Faganu/Feta  Ghar Ke Pass</t>
  </si>
  <si>
    <t>Gurubaru/Mangal  Ghar Ke Pass</t>
  </si>
  <si>
    <t>Budhman/Potaku  Ghar Ke Pass</t>
  </si>
  <si>
    <t>Jhitari/Mansay  Ghar Ke Pass</t>
  </si>
  <si>
    <t>Dasarth/Sonu  Ghar Ke Pass</t>
  </si>
  <si>
    <t>Lavkush/Ramchand  Ghar Ke Pass</t>
  </si>
  <si>
    <t>Dayalu/Karan  Ghar Ke Pass</t>
  </si>
  <si>
    <t>Durjan/Visu  Ghar Ke Pass</t>
  </si>
  <si>
    <t>Narendra/Punau  Ghar Ke Pass</t>
  </si>
  <si>
    <t>Padam/Mangari  Ghar Ke Pass</t>
  </si>
  <si>
    <t>Sukman/Mangalu  Ghar Ke Pass</t>
  </si>
  <si>
    <t>Bhagvati/Gulab  Ghar Ke Pass</t>
  </si>
  <si>
    <t>Puran/Ayatu  Ghar Ke Pass</t>
  </si>
  <si>
    <t>Somari/Durjan  Ghar Ke Pass</t>
  </si>
  <si>
    <t>Sukram/Kaddu  Ghar Ke Pass</t>
  </si>
  <si>
    <t>Prahlad/Durjan  Ghar Ke Pass</t>
  </si>
  <si>
    <t>Sudam/Mithu  Ghar Ke Pass</t>
  </si>
  <si>
    <t>Sutam/Ramratan  Ghar Ke Pass</t>
  </si>
  <si>
    <t>Tako/Vasu  Ghar Ke Pass</t>
  </si>
  <si>
    <t>Balchedi/Sirdar  Ghar Ke Pass</t>
  </si>
  <si>
    <t>Cherka/Rameshwar  Ghar Ke Pass</t>
  </si>
  <si>
    <t>Gangaram/Ramsingh  Ghar Ke Pass</t>
  </si>
  <si>
    <t>Ratiram/Mahadev  Ghar Ke Pass</t>
  </si>
  <si>
    <t>Ramdev/Puran  Ghar Ke Pass</t>
  </si>
  <si>
    <t>Shreekant/Motu  Ghar Ke Pass</t>
  </si>
  <si>
    <t>Baya/Kadu  Ghar Ke Pass</t>
  </si>
  <si>
    <t>Bondku/Sonu  Ghar Ke Pass</t>
  </si>
  <si>
    <t>Radhika kirna  Ghar Ke Pass</t>
  </si>
  <si>
    <t>Bajaar Sthal Ke Pass  Ghar Ke Pass</t>
  </si>
  <si>
    <t>Lakhan/Jaysingh  Ghar Ke Pass</t>
  </si>
  <si>
    <t>Bhakchand/ Agaru  Ghar Ke Pass</t>
  </si>
  <si>
    <t>Kanak  Ghar Ke Pass</t>
  </si>
  <si>
    <t>Dashrath  Ghar Ke Pass</t>
  </si>
  <si>
    <t>Brush Wood Dam</t>
  </si>
  <si>
    <t>Baliyar/Narayan</t>
  </si>
  <si>
    <t>Sukari/Dharamsingh</t>
  </si>
  <si>
    <t>Raghu/Jaga</t>
  </si>
  <si>
    <t>Lachhaman/Samnath</t>
  </si>
  <si>
    <t>Somaru/Tibaru</t>
  </si>
  <si>
    <t>Budbari/Ramsingh</t>
  </si>
  <si>
    <t>Budaru/Budhu</t>
  </si>
  <si>
    <t>Ayatu/Kripal</t>
  </si>
  <si>
    <t>Dashmat/Dhanno</t>
  </si>
  <si>
    <t>Dalim/Kandara</t>
  </si>
  <si>
    <t>Lachhindhar/Narayan</t>
  </si>
  <si>
    <t>Domu/Mandhar</t>
  </si>
  <si>
    <t>Budaru/Mukund</t>
  </si>
  <si>
    <t>Raydhar/Jhitaru</t>
  </si>
  <si>
    <t>Somaru/Lakhmu</t>
  </si>
  <si>
    <t>Sundar/Sonu</t>
  </si>
  <si>
    <t>Budhu/Ayatu</t>
  </si>
  <si>
    <t>Ramdhar/Mangatu</t>
  </si>
  <si>
    <t>Magadu/Lachhaman</t>
  </si>
  <si>
    <t>Bidai/Gostiram</t>
  </si>
  <si>
    <t xml:space="preserve">Bhakchand/hagaru  </t>
  </si>
  <si>
    <t>Samdu/Jayram</t>
  </si>
  <si>
    <t>Sukchand/Somaru</t>
  </si>
  <si>
    <t>Jaldhar/Ramdhar</t>
  </si>
  <si>
    <t>Narayan/Nandi</t>
  </si>
  <si>
    <t>Bhusa/Sukalu</t>
  </si>
  <si>
    <t xml:space="preserve">Umarchand/Sonadhar </t>
  </si>
  <si>
    <t>Jaysingh/Mandar</t>
  </si>
  <si>
    <t>Dhaniya/Ayatu</t>
  </si>
  <si>
    <t>Rupsingh/Ayatu</t>
  </si>
  <si>
    <t>Kapurchand/Raghunath</t>
  </si>
  <si>
    <t>Kalawati/Lachhindhar</t>
  </si>
  <si>
    <t>Bhujo/Bhakchand</t>
  </si>
  <si>
    <t>Prahlad/Lachhi</t>
  </si>
  <si>
    <t>Shobhram/Basuram</t>
  </si>
  <si>
    <t>Somaru/Dhansay</t>
  </si>
  <si>
    <t>Somaru/Padamlal</t>
  </si>
  <si>
    <t>Sonbari/Lakhu</t>
  </si>
  <si>
    <t>Sonadhar/Rajman</t>
  </si>
  <si>
    <t>Sona/Nada</t>
  </si>
  <si>
    <t>Sonu/Durjan</t>
  </si>
  <si>
    <t>Sukaru/Hanuram</t>
  </si>
  <si>
    <t>Santaru/Lachhi</t>
  </si>
  <si>
    <t>Dashrath/Urdhav</t>
  </si>
  <si>
    <t>Durjan/Mangal</t>
  </si>
  <si>
    <t>Jagnath/Ayatu</t>
  </si>
  <si>
    <t>Lachhi/Shankar</t>
  </si>
  <si>
    <t>Mangadu/Lachhaman</t>
  </si>
  <si>
    <t>356x1.5x0.67</t>
  </si>
  <si>
    <t>577x1.5x0.71</t>
  </si>
  <si>
    <t>689x1.5x0.56</t>
  </si>
  <si>
    <t>341x1.5x0.72</t>
  </si>
  <si>
    <t>537x1.5x0.7</t>
  </si>
  <si>
    <t>512x1.5x0.66</t>
  </si>
  <si>
    <t>492x1.5x0.71</t>
  </si>
  <si>
    <t>509x1.5x0.65</t>
  </si>
  <si>
    <t>396x1.5x0.6</t>
  </si>
  <si>
    <t>359x1.5x0.72</t>
  </si>
  <si>
    <t>327x1.5x0.68</t>
  </si>
  <si>
    <t>302x1.5x0.77</t>
  </si>
  <si>
    <t>136x1.5x0.73</t>
  </si>
  <si>
    <t>587x1.5x0.7</t>
  </si>
  <si>
    <t>321x1.5x0.67</t>
  </si>
  <si>
    <t>300x1.5x0.82</t>
  </si>
  <si>
    <t>597x1.5x0.68</t>
  </si>
  <si>
    <t>522x1.5x0.64</t>
  </si>
  <si>
    <t>609x1.5x0.67</t>
  </si>
  <si>
    <t>654x1.5x0.65</t>
  </si>
  <si>
    <t>326x1.5x0.78</t>
  </si>
  <si>
    <t>388x1.5x0.74</t>
  </si>
  <si>
    <t>246x1.5x0.79</t>
  </si>
  <si>
    <t>654x1.5x0.66</t>
  </si>
  <si>
    <t>277x1.5x0.78</t>
  </si>
  <si>
    <t>296x1.5x0.81</t>
  </si>
  <si>
    <t>444x1.5x0.64</t>
  </si>
  <si>
    <t>671x1.5x0.63</t>
  </si>
  <si>
    <t>599x1.5x0.67</t>
  </si>
  <si>
    <t>381x1.5x0.74</t>
  </si>
  <si>
    <t>400x1.5x0.77</t>
  </si>
  <si>
    <t>143x1.5x0.82</t>
  </si>
  <si>
    <t>295x1.5x0.86</t>
  </si>
  <si>
    <t>599x1.5x0.65</t>
  </si>
  <si>
    <t>571x1.5x0.62</t>
  </si>
  <si>
    <t>247x1.5x0.73</t>
  </si>
  <si>
    <t>521x1.5x0.64</t>
  </si>
  <si>
    <t>322x1.5x0.78</t>
  </si>
  <si>
    <t>144x1.5x0.83</t>
  </si>
  <si>
    <t>532x1.5x0.56</t>
  </si>
  <si>
    <t>579x1.5x0.6</t>
  </si>
  <si>
    <t>314x1.5x0.83</t>
  </si>
  <si>
    <t>298x1.5x0.76</t>
  </si>
  <si>
    <t>212x1.5x0.85</t>
  </si>
  <si>
    <t>354x1.5x0.79</t>
  </si>
  <si>
    <t>321x1.5x0.68</t>
  </si>
  <si>
    <t>301x1.5x0.74</t>
  </si>
  <si>
    <t>588x1.5x0.72</t>
  </si>
  <si>
    <t>284x1.5x0.81</t>
  </si>
  <si>
    <t>335x1.5x0.75</t>
  </si>
  <si>
    <t>287x1.5x0.77</t>
  </si>
  <si>
    <t>329x1.5x0.8</t>
  </si>
  <si>
    <t>316x1.5x0.78</t>
  </si>
  <si>
    <t>499x1.5x0.81</t>
  </si>
  <si>
    <t>223x1.5x0.63</t>
  </si>
  <si>
    <t>334x1.5x0.72</t>
  </si>
  <si>
    <t>317x1.5x0.79</t>
  </si>
  <si>
    <t>374x1.5x0.66</t>
  </si>
  <si>
    <t>319x1.5x0.7</t>
  </si>
  <si>
    <t>506x1.5x0.76</t>
  </si>
  <si>
    <t>511x1.5x0.83</t>
  </si>
  <si>
    <t>324x1.5x0.85</t>
  </si>
  <si>
    <t>296x1.5x0.73</t>
  </si>
  <si>
    <t>567x1.5x0.71</t>
  </si>
  <si>
    <t>315x1.5x0.86</t>
  </si>
  <si>
    <t>679x1.5x0.6</t>
  </si>
  <si>
    <t>638x1.5x0.62</t>
  </si>
  <si>
    <t>591x1.5x0.56</t>
  </si>
  <si>
    <t>566x1.5x0.66</t>
  </si>
  <si>
    <t>531x1.5x0.59</t>
  </si>
  <si>
    <t>408x1.5x0.55</t>
  </si>
  <si>
    <t>612x1.5x0.61</t>
  </si>
  <si>
    <t>575x1.5x0.72</t>
  </si>
  <si>
    <t>300x1.5x0.84</t>
  </si>
  <si>
    <t>282x1.5x0.76</t>
  </si>
  <si>
    <t>544x1.5x0.79</t>
  </si>
  <si>
    <t>501x1.5x0.71</t>
  </si>
  <si>
    <t>291x1.5x0.83</t>
  </si>
  <si>
    <t>50x50x3</t>
  </si>
  <si>
    <t>7.73.5x3.5</t>
  </si>
  <si>
    <t>3.6x1.5x0.9</t>
  </si>
  <si>
    <t>3.7x2x2.2</t>
  </si>
  <si>
    <t>2x2x2</t>
  </si>
  <si>
    <t>2x0.5</t>
  </si>
  <si>
    <t>2x0.6</t>
  </si>
  <si>
    <t>2x0.7</t>
  </si>
  <si>
    <t>110x1.5x0.62</t>
  </si>
  <si>
    <t>119x1.5x0.65</t>
  </si>
  <si>
    <t>165x1.5x0.78</t>
  </si>
  <si>
    <t>178x1.5x0.64</t>
  </si>
  <si>
    <t>159x1.5x0.71</t>
  </si>
  <si>
    <t>151x1.5x0.7</t>
  </si>
  <si>
    <t>172x1.5x0.61</t>
  </si>
  <si>
    <t>243x1.5x0.77</t>
  </si>
  <si>
    <t>211x1.5x0.81</t>
  </si>
  <si>
    <t>192x1.5x0.67</t>
  </si>
  <si>
    <t>612x1.5x0.66</t>
  </si>
  <si>
    <t>213x1.5x0.71</t>
  </si>
  <si>
    <t>257x1.5x0.77</t>
  </si>
  <si>
    <t>263x1.5x0.81</t>
  </si>
  <si>
    <t>294x1.5x0.64</t>
  </si>
  <si>
    <t>337x1.5x0.7</t>
  </si>
  <si>
    <t>308x1.5x0.62</t>
  </si>
  <si>
    <t>277x1.5x0.81</t>
  </si>
  <si>
    <t>395x1.5x0.78</t>
  </si>
  <si>
    <t>316x1.5x0.72</t>
  </si>
  <si>
    <t>182x1.5x0.68</t>
  </si>
  <si>
    <t>214x1.5x0.64</t>
  </si>
  <si>
    <t>289x1.5x0.79</t>
  </si>
  <si>
    <t>312x1.5x0.84</t>
  </si>
  <si>
    <t>264x1.5x0.7</t>
  </si>
  <si>
    <t>351x1.5x0.61</t>
  </si>
  <si>
    <t>394x1.5x0.78</t>
  </si>
  <si>
    <t>148x1.5x0.66</t>
  </si>
  <si>
    <t>287x1.5x0.63</t>
  </si>
  <si>
    <t>221x1.5x0.8</t>
  </si>
  <si>
    <t>e DPR of Kolawal GP, Bakawand, Chhattisgarh</t>
  </si>
  <si>
    <t>4E2F5B1c,4E2F5B1d</t>
  </si>
  <si>
    <t xml:space="preserve"> m long</t>
  </si>
  <si>
    <t>03 nos</t>
  </si>
  <si>
    <t>05 nos</t>
  </si>
  <si>
    <t>09 nos</t>
  </si>
  <si>
    <t xml:space="preserve"> Ham</t>
  </si>
</sst>
</file>

<file path=xl/styles.xml><?xml version="1.0" encoding="utf-8"?>
<styleSheet xmlns="http://schemas.openxmlformats.org/spreadsheetml/2006/main">
  <numFmts count="5">
    <numFmt numFmtId="164" formatCode="#;#;[White]General;"/>
    <numFmt numFmtId="165" formatCode="0.0000"/>
    <numFmt numFmtId="166" formatCode="#.00;#.00;[White]General;"/>
    <numFmt numFmtId="167" formatCode="0.0"/>
    <numFmt numFmtId="168" formatCode="0.000"/>
  </numFmts>
  <fonts count="3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color theme="1"/>
      <name val="Kruti Dev 010"/>
    </font>
    <font>
      <sz val="10"/>
      <color theme="1"/>
      <name val="Roboto"/>
    </font>
    <font>
      <sz val="11"/>
      <color theme="1"/>
      <name val="Garamond"/>
      <family val="1"/>
    </font>
    <font>
      <sz val="11"/>
      <color rgb="FF000000"/>
      <name val="Calibri"/>
      <family val="2"/>
    </font>
    <font>
      <sz val="1"/>
      <color rgb="FF0000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Roboto"/>
    </font>
    <font>
      <sz val="12"/>
      <color theme="1"/>
      <name val="Calibri"/>
      <family val="2"/>
      <scheme val="minor"/>
    </font>
    <font>
      <sz val="12"/>
      <color theme="1"/>
      <name val="Kruti Dev 010"/>
    </font>
    <font>
      <b/>
      <sz val="11"/>
      <color rgb="FF0000FF"/>
      <name val="Arial"/>
      <family val="2"/>
    </font>
    <font>
      <sz val="9"/>
      <color theme="1"/>
      <name val="Nirmala UI"/>
      <family val="2"/>
    </font>
    <font>
      <sz val="10"/>
      <color rgb="FF000000"/>
      <name val="Mangal"/>
      <family val="1"/>
    </font>
    <font>
      <sz val="10"/>
      <color indexed="8"/>
      <name val="Calibri"/>
      <family val="2"/>
    </font>
    <font>
      <sz val="10"/>
      <color indexed="8"/>
      <name val="Mangal"/>
      <family val="1"/>
    </font>
    <font>
      <sz val="10"/>
      <color rgb="FFFF0000"/>
      <name val="Mangal"/>
      <family val="1"/>
    </font>
    <font>
      <b/>
      <sz val="10"/>
      <color rgb="FF000000"/>
      <name val="Mangal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Nirmala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3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0" xfId="0" applyFont="1" applyFill="1"/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/>
    <xf numFmtId="0" fontId="5" fillId="2" borderId="3" xfId="0" applyFont="1" applyFill="1" applyBorder="1"/>
    <xf numFmtId="0" fontId="6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3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 applyProtection="1">
      <alignment horizontal="center"/>
      <protection hidden="1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 vertical="center"/>
      <protection hidden="1"/>
    </xf>
    <xf numFmtId="2" fontId="15" fillId="2" borderId="1" xfId="0" applyNumberFormat="1" applyFont="1" applyFill="1" applyBorder="1" applyAlignment="1" applyProtection="1">
      <alignment horizontal="center" vertical="center"/>
      <protection hidden="1"/>
    </xf>
    <xf numFmtId="2" fontId="16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/>
      <protection hidden="1"/>
    </xf>
    <xf numFmtId="164" fontId="8" fillId="2" borderId="1" xfId="0" applyNumberFormat="1" applyFon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 applyProtection="1">
      <alignment horizontal="left" vertical="center"/>
      <protection hidden="1"/>
    </xf>
    <xf numFmtId="166" fontId="9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ill="1" applyBorder="1" applyAlignment="1" applyProtection="1">
      <alignment horizontal="center" vertical="center"/>
      <protection hidden="1"/>
    </xf>
    <xf numFmtId="165" fontId="2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0" fontId="8" fillId="2" borderId="1" xfId="0" applyFont="1" applyFill="1" applyBorder="1" applyProtection="1">
      <protection hidden="1"/>
    </xf>
    <xf numFmtId="0" fontId="19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left" vertical="center"/>
    </xf>
    <xf numFmtId="0" fontId="5" fillId="2" borderId="0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0" xfId="0" applyFont="1" applyFill="1" applyBorder="1"/>
    <xf numFmtId="0" fontId="5" fillId="2" borderId="5" xfId="0" applyFont="1" applyFill="1" applyBorder="1"/>
    <xf numFmtId="166" fontId="0" fillId="2" borderId="13" xfId="0" applyNumberFormat="1" applyFill="1" applyBorder="1" applyAlignment="1" applyProtection="1">
      <alignment horizontal="center" vertical="center"/>
      <protection hidden="1"/>
    </xf>
    <xf numFmtId="164" fontId="8" fillId="2" borderId="13" xfId="0" applyNumberFormat="1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>
      <alignment horizontal="center"/>
    </xf>
    <xf numFmtId="0" fontId="10" fillId="2" borderId="14" xfId="0" applyFont="1" applyFill="1" applyBorder="1" applyAlignment="1"/>
    <xf numFmtId="0" fontId="10" fillId="2" borderId="15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25" fillId="0" borderId="1" xfId="0" applyNumberFormat="1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26" fillId="2" borderId="1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/>
    </xf>
    <xf numFmtId="167" fontId="26" fillId="2" borderId="1" xfId="0" applyNumberFormat="1" applyFont="1" applyFill="1" applyBorder="1" applyAlignment="1">
      <alignment horizontal="center" vertical="center"/>
    </xf>
    <xf numFmtId="168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</cellXfs>
  <cellStyles count="1">
    <cellStyle name="Normal" xfId="0" builtinId="0"/>
  </cellStyles>
  <dxfs count="1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2"/>
  <sheetViews>
    <sheetView tabSelected="1" topLeftCell="B289" zoomScale="90" zoomScaleNormal="90" workbookViewId="0">
      <selection activeCell="E291" sqref="E291"/>
    </sheetView>
  </sheetViews>
  <sheetFormatPr defaultColWidth="9.109375" defaultRowHeight="13.8"/>
  <cols>
    <col min="1" max="1" width="9.109375" style="1"/>
    <col min="2" max="2" width="4.33203125" style="19" customWidth="1"/>
    <col min="3" max="3" width="28.6640625" style="19" customWidth="1"/>
    <col min="4" max="4" width="19.109375" style="19" customWidth="1"/>
    <col min="5" max="5" width="14.88671875" style="19" customWidth="1"/>
    <col min="6" max="6" width="17.109375" style="19" customWidth="1"/>
    <col min="7" max="7" width="9.33203125" style="19" bestFit="1" customWidth="1"/>
    <col min="8" max="8" width="10.5546875" style="19" customWidth="1"/>
    <col min="9" max="9" width="10.33203125" style="19" customWidth="1"/>
    <col min="10" max="10" width="9.109375" style="19"/>
    <col min="11" max="11" width="13.88671875" style="1" customWidth="1"/>
    <col min="12" max="12" width="15.5546875" style="1" customWidth="1"/>
    <col min="13" max="16384" width="9.109375" style="1"/>
  </cols>
  <sheetData>
    <row r="1" spans="2:13" ht="14.4" thickBot="1">
      <c r="B1" s="125" t="s">
        <v>953</v>
      </c>
      <c r="C1" s="126"/>
      <c r="D1" s="126"/>
      <c r="E1" s="126"/>
      <c r="F1" s="126"/>
      <c r="G1" s="126"/>
      <c r="H1" s="70"/>
      <c r="I1" s="15"/>
      <c r="J1" s="15"/>
      <c r="K1" s="15"/>
      <c r="L1" s="15"/>
      <c r="M1" s="13"/>
    </row>
    <row r="2" spans="2:13">
      <c r="B2" s="71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</row>
    <row r="3" spans="2:13" ht="14.4" thickBot="1">
      <c r="B3" s="5"/>
      <c r="C3" s="3"/>
      <c r="D3" s="128"/>
      <c r="E3" s="128"/>
      <c r="F3" s="128"/>
      <c r="G3" s="128"/>
      <c r="H3" s="128"/>
      <c r="I3" s="128"/>
      <c r="J3" s="3"/>
      <c r="K3" s="3"/>
      <c r="L3" s="3"/>
      <c r="M3" s="4"/>
    </row>
    <row r="4" spans="2:13">
      <c r="B4" s="20" t="s">
        <v>0</v>
      </c>
      <c r="C4" s="21" t="s">
        <v>1</v>
      </c>
      <c r="D4" s="12"/>
      <c r="E4" s="12"/>
      <c r="F4" s="12"/>
      <c r="G4" s="12"/>
      <c r="H4" s="12"/>
      <c r="I4" s="12"/>
      <c r="J4" s="15"/>
      <c r="K4" s="15"/>
      <c r="L4" s="15"/>
      <c r="M4" s="13"/>
    </row>
    <row r="5" spans="2:13" ht="25.8" customHeight="1">
      <c r="B5" s="2"/>
      <c r="C5" s="56" t="s">
        <v>51</v>
      </c>
      <c r="D5" s="124" t="s">
        <v>954</v>
      </c>
      <c r="E5" s="56"/>
      <c r="F5" s="124"/>
      <c r="G5" s="56"/>
      <c r="H5" s="56"/>
      <c r="I5" s="56"/>
      <c r="J5" s="3"/>
      <c r="K5" s="3"/>
      <c r="L5" s="3"/>
      <c r="M5" s="4"/>
    </row>
    <row r="6" spans="2:13" ht="20.100000000000001" customHeight="1">
      <c r="B6" s="2"/>
      <c r="C6" s="56" t="s">
        <v>2</v>
      </c>
      <c r="D6" s="94" t="s">
        <v>607</v>
      </c>
      <c r="E6" s="56"/>
      <c r="F6" s="56"/>
      <c r="G6" s="56"/>
      <c r="H6" s="56"/>
      <c r="I6" s="56"/>
      <c r="J6" s="3"/>
      <c r="K6" s="3"/>
      <c r="L6" s="3"/>
      <c r="M6" s="4"/>
    </row>
    <row r="7" spans="2:13" ht="20.100000000000001" customHeight="1">
      <c r="B7" s="2"/>
      <c r="C7" s="56" t="s">
        <v>3</v>
      </c>
      <c r="D7" s="94" t="s">
        <v>608</v>
      </c>
      <c r="E7" s="56"/>
      <c r="F7" s="56"/>
      <c r="G7" s="56"/>
      <c r="H7" s="56"/>
      <c r="I7" s="56"/>
      <c r="J7" s="3"/>
      <c r="K7" s="3"/>
      <c r="L7" s="3"/>
      <c r="M7" s="4"/>
    </row>
    <row r="8" spans="2:13" ht="20.100000000000001" customHeight="1">
      <c r="B8" s="2"/>
      <c r="C8" s="56" t="s">
        <v>4</v>
      </c>
      <c r="D8" s="109" t="s">
        <v>615</v>
      </c>
      <c r="E8" s="56"/>
      <c r="F8" s="56"/>
      <c r="G8" s="56"/>
      <c r="H8" s="56"/>
      <c r="I8" s="56"/>
      <c r="J8" s="3"/>
      <c r="K8" s="3"/>
      <c r="L8" s="3"/>
      <c r="M8" s="4"/>
    </row>
    <row r="9" spans="2:13" ht="20.100000000000001" customHeight="1" thickBot="1">
      <c r="B9" s="2"/>
      <c r="C9" s="56" t="s">
        <v>52</v>
      </c>
      <c r="D9" s="127" t="s">
        <v>615</v>
      </c>
      <c r="E9" s="127"/>
      <c r="F9" s="127"/>
      <c r="G9" s="127"/>
      <c r="H9" s="127"/>
      <c r="I9" s="127"/>
      <c r="J9" s="3"/>
      <c r="K9" s="3"/>
      <c r="L9" s="3"/>
      <c r="M9" s="4"/>
    </row>
    <row r="10" spans="2:13" ht="14.4" thickBot="1">
      <c r="B10" s="7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3"/>
    </row>
    <row r="11" spans="2:13" ht="20.100000000000001" customHeight="1">
      <c r="B11" s="20" t="s">
        <v>5</v>
      </c>
      <c r="C11" s="21" t="s">
        <v>6</v>
      </c>
      <c r="D11" s="12"/>
      <c r="E11" s="12"/>
      <c r="F11" s="12"/>
      <c r="G11" s="12"/>
      <c r="H11" s="12"/>
      <c r="I11" s="12"/>
      <c r="J11" s="15"/>
      <c r="K11" s="15"/>
      <c r="L11" s="15"/>
      <c r="M11" s="13"/>
    </row>
    <row r="12" spans="2:13" ht="20.100000000000001" customHeight="1">
      <c r="B12" s="2"/>
      <c r="C12" s="56" t="s">
        <v>7</v>
      </c>
      <c r="D12" s="56">
        <v>2844.3</v>
      </c>
      <c r="E12" s="56"/>
      <c r="F12" s="56"/>
      <c r="G12" s="56"/>
      <c r="H12" s="56"/>
      <c r="I12" s="56"/>
      <c r="J12" s="3"/>
      <c r="K12" s="3"/>
      <c r="L12" s="3"/>
      <c r="M12" s="4"/>
    </row>
    <row r="13" spans="2:13" ht="20.100000000000001" customHeight="1">
      <c r="B13" s="2"/>
      <c r="C13" s="56" t="s">
        <v>8</v>
      </c>
      <c r="D13" s="56">
        <v>1450</v>
      </c>
      <c r="E13" s="56"/>
      <c r="F13" s="56"/>
      <c r="G13" s="56"/>
      <c r="H13" s="56"/>
      <c r="I13" s="56"/>
      <c r="J13" s="3"/>
      <c r="K13" s="3"/>
      <c r="L13" s="3"/>
      <c r="M13" s="4"/>
    </row>
    <row r="14" spans="2:13" ht="20.100000000000001" customHeight="1">
      <c r="B14" s="2"/>
      <c r="C14" s="56" t="s">
        <v>9</v>
      </c>
      <c r="D14" s="56" t="s">
        <v>34</v>
      </c>
      <c r="E14" s="56"/>
      <c r="F14" s="56"/>
      <c r="G14" s="56"/>
      <c r="H14" s="56"/>
      <c r="I14" s="56"/>
      <c r="J14" s="3"/>
      <c r="K14" s="3"/>
      <c r="L14" s="3"/>
      <c r="M14" s="4"/>
    </row>
    <row r="15" spans="2:13" ht="20.100000000000001" customHeight="1">
      <c r="B15" s="2"/>
      <c r="C15" s="56" t="s">
        <v>10</v>
      </c>
      <c r="D15" s="6" t="s">
        <v>33</v>
      </c>
      <c r="E15" s="56"/>
      <c r="F15" s="56"/>
      <c r="G15" s="56"/>
      <c r="H15" s="56"/>
      <c r="I15" s="56"/>
      <c r="J15" s="3"/>
      <c r="K15" s="3"/>
      <c r="L15" s="3"/>
      <c r="M15" s="4"/>
    </row>
    <row r="16" spans="2:13" ht="20.100000000000001" customHeight="1">
      <c r="B16" s="2"/>
      <c r="C16" s="56" t="s">
        <v>41</v>
      </c>
      <c r="D16" s="94" t="s">
        <v>608</v>
      </c>
      <c r="E16" s="123" t="s">
        <v>955</v>
      </c>
      <c r="F16" s="127" t="s">
        <v>196</v>
      </c>
      <c r="G16" s="127"/>
      <c r="H16" s="127"/>
      <c r="I16" s="127"/>
      <c r="J16" s="3"/>
      <c r="K16" s="3"/>
      <c r="L16" s="3"/>
      <c r="M16" s="4"/>
    </row>
    <row r="17" spans="2:13" ht="20.100000000000001" customHeight="1" thickBot="1">
      <c r="B17" s="2"/>
      <c r="C17" s="56"/>
      <c r="D17" s="56"/>
      <c r="E17" s="56">
        <v>900</v>
      </c>
      <c r="F17" s="56"/>
      <c r="G17" s="56"/>
      <c r="H17" s="56"/>
      <c r="I17" s="56"/>
      <c r="J17" s="3"/>
      <c r="K17" s="3"/>
      <c r="L17" s="3"/>
      <c r="M17" s="4"/>
    </row>
    <row r="18" spans="2:13" ht="20.100000000000001" customHeight="1">
      <c r="B18" s="22" t="s">
        <v>13</v>
      </c>
      <c r="C18" s="23" t="s">
        <v>58</v>
      </c>
      <c r="D18" s="14"/>
      <c r="E18" s="15"/>
      <c r="F18" s="15"/>
      <c r="G18" s="15"/>
      <c r="H18" s="15"/>
      <c r="I18" s="15"/>
      <c r="J18" s="15"/>
      <c r="K18" s="15"/>
      <c r="L18" s="15"/>
      <c r="M18" s="13"/>
    </row>
    <row r="19" spans="2:13" ht="20.100000000000001" customHeight="1">
      <c r="B19" s="5"/>
      <c r="C19" s="56" t="s">
        <v>11</v>
      </c>
      <c r="D19" s="56">
        <v>4522</v>
      </c>
      <c r="E19" s="3"/>
      <c r="F19" s="3"/>
      <c r="G19" s="3"/>
      <c r="H19" s="3"/>
      <c r="I19" s="3"/>
      <c r="J19" s="3"/>
      <c r="K19" s="3"/>
      <c r="L19" s="3"/>
      <c r="M19" s="4"/>
    </row>
    <row r="20" spans="2:13" ht="20.100000000000001" customHeight="1">
      <c r="B20" s="5"/>
      <c r="C20" s="56" t="s">
        <v>59</v>
      </c>
      <c r="D20" s="56">
        <v>931</v>
      </c>
      <c r="E20" s="3"/>
      <c r="F20" s="3"/>
      <c r="G20" s="3"/>
      <c r="H20" s="3"/>
      <c r="I20" s="3"/>
      <c r="J20" s="3"/>
      <c r="K20" s="3"/>
      <c r="L20" s="3"/>
      <c r="M20" s="4"/>
    </row>
    <row r="21" spans="2:13" ht="20.100000000000001" customHeight="1">
      <c r="B21" s="5"/>
      <c r="C21" s="56" t="s">
        <v>12</v>
      </c>
      <c r="D21" s="56">
        <v>3858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00000000000001" customHeight="1" thickBot="1">
      <c r="B22" s="5"/>
      <c r="C22" s="56" t="s">
        <v>36</v>
      </c>
      <c r="D22" s="56"/>
      <c r="E22" s="3"/>
      <c r="F22" s="3"/>
      <c r="G22" s="3"/>
      <c r="H22" s="3"/>
      <c r="I22" s="3"/>
      <c r="J22" s="3"/>
      <c r="K22" s="3"/>
      <c r="L22" s="3"/>
      <c r="M22" s="4"/>
    </row>
    <row r="23" spans="2:13" ht="24.9" customHeight="1">
      <c r="B23" s="24" t="s">
        <v>14</v>
      </c>
      <c r="C23" s="25" t="s">
        <v>60</v>
      </c>
      <c r="D23" s="15"/>
      <c r="E23" s="15"/>
      <c r="F23" s="15"/>
      <c r="G23" s="15"/>
      <c r="H23" s="15"/>
      <c r="I23" s="15"/>
      <c r="J23" s="15"/>
      <c r="K23" s="15"/>
      <c r="L23" s="15"/>
      <c r="M23" s="13"/>
    </row>
    <row r="24" spans="2:13" ht="35.1" customHeight="1">
      <c r="B24" s="5"/>
      <c r="C24" s="56" t="s">
        <v>53</v>
      </c>
      <c r="D24" s="56">
        <v>530</v>
      </c>
      <c r="E24" s="3"/>
      <c r="F24" s="3"/>
      <c r="G24" s="3"/>
      <c r="H24" s="3"/>
      <c r="I24" s="3"/>
      <c r="J24" s="3"/>
      <c r="K24" s="3"/>
      <c r="L24" s="3"/>
      <c r="M24" s="4"/>
    </row>
    <row r="25" spans="2:13" ht="35.1" customHeight="1">
      <c r="B25" s="5"/>
      <c r="C25" s="56" t="s">
        <v>54</v>
      </c>
      <c r="D25" s="56">
        <v>14736.33</v>
      </c>
      <c r="E25" s="3"/>
      <c r="F25" s="3"/>
      <c r="G25" s="3"/>
      <c r="H25" s="3"/>
      <c r="I25" s="3"/>
      <c r="J25" s="3"/>
      <c r="K25" s="3"/>
      <c r="L25" s="3"/>
      <c r="M25" s="4"/>
    </row>
    <row r="26" spans="2:13" ht="60" customHeight="1">
      <c r="B26" s="5"/>
      <c r="C26" s="56" t="s">
        <v>48</v>
      </c>
      <c r="D26" s="56">
        <v>45.33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60" customHeight="1">
      <c r="B27" s="5"/>
      <c r="C27" s="56" t="s">
        <v>50</v>
      </c>
      <c r="D27" s="56">
        <v>24.38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 thickBot="1">
      <c r="B28" s="5"/>
      <c r="C28" s="56" t="s">
        <v>49</v>
      </c>
      <c r="D28" s="56">
        <v>86.32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14.4" thickBot="1">
      <c r="B29" s="7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2:13" ht="20.100000000000001" customHeight="1">
      <c r="B30" s="73" t="s">
        <v>23</v>
      </c>
      <c r="C30" s="64" t="s">
        <v>15</v>
      </c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2:13" ht="20.100000000000001" customHeight="1">
      <c r="B31" s="5"/>
      <c r="C31" s="56" t="s">
        <v>16</v>
      </c>
      <c r="D31" s="56">
        <v>764.96</v>
      </c>
      <c r="E31" s="3"/>
      <c r="F31" s="3"/>
      <c r="G31" s="3"/>
      <c r="H31" s="3"/>
      <c r="I31" s="3"/>
      <c r="J31" s="3"/>
      <c r="K31" s="3"/>
      <c r="L31" s="3"/>
      <c r="M31" s="4"/>
    </row>
    <row r="32" spans="2:13" ht="20.100000000000001" customHeight="1">
      <c r="B32" s="5"/>
      <c r="C32" s="56" t="s">
        <v>17</v>
      </c>
      <c r="D32" s="56">
        <v>15.85</v>
      </c>
      <c r="E32" s="3"/>
      <c r="F32" s="3"/>
      <c r="G32" s="3"/>
      <c r="H32" s="3"/>
      <c r="I32" s="3"/>
      <c r="J32" s="3"/>
      <c r="K32" s="3"/>
      <c r="L32" s="3"/>
      <c r="M32" s="4"/>
    </row>
    <row r="33" spans="2:13" ht="20.100000000000001" customHeight="1">
      <c r="B33" s="5"/>
      <c r="C33" s="56" t="s">
        <v>18</v>
      </c>
      <c r="D33" s="28">
        <v>441.67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00000000000001" customHeight="1">
      <c r="B34" s="5"/>
      <c r="C34" s="56" t="s">
        <v>19</v>
      </c>
      <c r="D34" s="56"/>
      <c r="E34" s="3"/>
      <c r="F34" s="3"/>
      <c r="G34" s="3"/>
      <c r="H34" s="3"/>
      <c r="I34" s="3"/>
      <c r="J34" s="3"/>
      <c r="K34" s="3"/>
      <c r="L34" s="3"/>
      <c r="M34" s="4"/>
    </row>
    <row r="35" spans="2:13" ht="20.100000000000001" customHeight="1">
      <c r="B35" s="5"/>
      <c r="C35" s="56" t="s">
        <v>20</v>
      </c>
      <c r="D35" s="28"/>
      <c r="E35" s="3"/>
      <c r="F35" s="3"/>
      <c r="G35" s="3"/>
      <c r="H35" s="3"/>
      <c r="I35" s="3"/>
      <c r="J35" s="3"/>
      <c r="K35" s="3"/>
      <c r="L35" s="3"/>
      <c r="M35" s="4"/>
    </row>
    <row r="36" spans="2:13" ht="20.100000000000001" customHeight="1">
      <c r="B36" s="5"/>
      <c r="C36" s="56" t="s">
        <v>21</v>
      </c>
      <c r="D36" s="56"/>
      <c r="E36" s="3"/>
      <c r="F36" s="3"/>
      <c r="G36" s="3"/>
      <c r="H36" s="3"/>
      <c r="I36" s="3"/>
      <c r="J36" s="3"/>
      <c r="K36" s="3"/>
      <c r="L36" s="3"/>
      <c r="M36" s="4"/>
    </row>
    <row r="37" spans="2:13" ht="20.100000000000001" customHeight="1" thickBot="1">
      <c r="B37" s="5"/>
      <c r="C37" s="56" t="s">
        <v>22</v>
      </c>
      <c r="D37" s="56"/>
      <c r="E37" s="3"/>
      <c r="F37" s="3"/>
      <c r="G37" s="3"/>
      <c r="H37" s="3"/>
      <c r="I37" s="3"/>
      <c r="J37" s="3"/>
      <c r="K37" s="3"/>
      <c r="L37" s="3"/>
      <c r="M37" s="4"/>
    </row>
    <row r="38" spans="2:13" ht="14.4" thickBot="1">
      <c r="B38" s="7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3"/>
    </row>
    <row r="39" spans="2:13">
      <c r="B39" s="22" t="s">
        <v>28</v>
      </c>
      <c r="C39" s="23" t="s">
        <v>24</v>
      </c>
      <c r="D39" s="18"/>
      <c r="E39" s="15"/>
      <c r="F39" s="15"/>
      <c r="G39" s="15"/>
      <c r="H39" s="15"/>
      <c r="I39" s="15"/>
      <c r="J39" s="15"/>
      <c r="K39" s="15"/>
      <c r="L39" s="15"/>
      <c r="M39" s="13"/>
    </row>
    <row r="40" spans="2:13" ht="20.100000000000001" customHeight="1">
      <c r="B40" s="5"/>
      <c r="C40" s="56" t="s">
        <v>25</v>
      </c>
      <c r="D40" s="56">
        <v>215.52</v>
      </c>
      <c r="E40" s="3"/>
      <c r="F40" s="3"/>
      <c r="G40" s="3"/>
      <c r="H40" s="3"/>
      <c r="I40" s="3"/>
      <c r="J40" s="3"/>
      <c r="K40" s="3"/>
      <c r="L40" s="3"/>
      <c r="M40" s="4"/>
    </row>
    <row r="41" spans="2:13" ht="20.100000000000001" customHeight="1">
      <c r="B41" s="5"/>
      <c r="C41" s="56" t="s">
        <v>26</v>
      </c>
      <c r="D41" s="56"/>
      <c r="E41" s="3"/>
      <c r="F41" s="3"/>
      <c r="G41" s="3"/>
      <c r="H41" s="3"/>
      <c r="I41" s="3"/>
      <c r="J41" s="3"/>
      <c r="K41" s="3"/>
      <c r="L41" s="3"/>
      <c r="M41" s="4"/>
    </row>
    <row r="42" spans="2:13" ht="20.100000000000001" customHeight="1">
      <c r="B42" s="5"/>
      <c r="C42" s="56" t="s">
        <v>35</v>
      </c>
      <c r="D42" s="56"/>
      <c r="E42" s="3"/>
      <c r="F42" s="3"/>
      <c r="G42" s="3"/>
      <c r="H42" s="3"/>
      <c r="I42" s="3"/>
      <c r="J42" s="3"/>
      <c r="K42" s="3"/>
      <c r="L42" s="3"/>
      <c r="M42" s="4"/>
    </row>
    <row r="43" spans="2:13" ht="20.100000000000001" customHeight="1">
      <c r="B43" s="5"/>
      <c r="C43" s="56" t="s">
        <v>65</v>
      </c>
      <c r="D43" s="56"/>
      <c r="E43" s="3"/>
      <c r="F43" s="3"/>
      <c r="G43" s="3"/>
      <c r="H43" s="3"/>
      <c r="I43" s="3"/>
      <c r="J43" s="3"/>
      <c r="K43" s="3"/>
      <c r="L43" s="3"/>
      <c r="M43" s="4"/>
    </row>
    <row r="44" spans="2:13" ht="20.100000000000001" customHeight="1" thickBot="1">
      <c r="B44" s="5"/>
      <c r="C44" s="56" t="s">
        <v>27</v>
      </c>
      <c r="D44" s="56"/>
      <c r="E44" s="3"/>
      <c r="F44" s="3"/>
      <c r="G44" s="3"/>
      <c r="H44" s="3"/>
      <c r="I44" s="3"/>
      <c r="J44" s="3"/>
      <c r="K44" s="3"/>
      <c r="L44" s="3"/>
      <c r="M44" s="4"/>
    </row>
    <row r="45" spans="2:13" ht="14.4" thickBot="1">
      <c r="B45" s="7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/>
    </row>
    <row r="46" spans="2:13">
      <c r="B46" s="22" t="s">
        <v>37</v>
      </c>
      <c r="C46" s="23" t="s">
        <v>72</v>
      </c>
      <c r="D46" s="26"/>
      <c r="E46" s="15"/>
      <c r="F46" s="15"/>
      <c r="G46" s="15"/>
      <c r="H46" s="15"/>
      <c r="I46" s="15"/>
      <c r="J46" s="15"/>
      <c r="K46" s="15"/>
      <c r="L46" s="15"/>
      <c r="M46" s="13"/>
    </row>
    <row r="47" spans="2:13" ht="20.100000000000001" customHeight="1">
      <c r="B47" s="5"/>
      <c r="C47" s="56" t="s">
        <v>64</v>
      </c>
      <c r="D47" s="123" t="s">
        <v>956</v>
      </c>
      <c r="E47" s="6" t="s">
        <v>959</v>
      </c>
      <c r="F47" s="3"/>
      <c r="G47" s="3"/>
      <c r="H47" s="3"/>
      <c r="I47" s="3"/>
      <c r="J47" s="3"/>
      <c r="K47" s="3"/>
      <c r="L47" s="3"/>
      <c r="M47" s="4"/>
    </row>
    <row r="48" spans="2:13" ht="20.100000000000001" customHeight="1">
      <c r="B48" s="5"/>
      <c r="C48" s="56" t="s">
        <v>46</v>
      </c>
      <c r="D48" s="123" t="s">
        <v>957</v>
      </c>
      <c r="E48" s="3"/>
      <c r="F48" s="3"/>
      <c r="G48" s="3"/>
      <c r="H48" s="3"/>
      <c r="I48" s="3"/>
      <c r="J48" s="3"/>
      <c r="K48" s="3"/>
      <c r="L48" s="3"/>
      <c r="M48" s="4"/>
    </row>
    <row r="49" spans="2:13" ht="20.100000000000001" customHeight="1">
      <c r="B49" s="5"/>
      <c r="C49" s="56" t="s">
        <v>47</v>
      </c>
      <c r="D49" s="123" t="s">
        <v>958</v>
      </c>
      <c r="E49" s="3"/>
      <c r="F49" s="3"/>
      <c r="G49" s="3"/>
      <c r="H49" s="3"/>
      <c r="I49" s="3"/>
      <c r="J49" s="3"/>
      <c r="K49" s="3"/>
      <c r="L49" s="3"/>
      <c r="M49" s="4"/>
    </row>
    <row r="50" spans="2:13" ht="20.100000000000001" customHeight="1" thickBo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</row>
    <row r="51" spans="2:13" ht="14.4" thickBot="1">
      <c r="B51" s="7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</row>
    <row r="52" spans="2:13">
      <c r="B52" s="20" t="s">
        <v>44</v>
      </c>
      <c r="C52" s="21" t="s">
        <v>42</v>
      </c>
      <c r="D52" s="12"/>
      <c r="E52" s="12"/>
      <c r="F52" s="12"/>
      <c r="G52" s="12"/>
      <c r="H52" s="12"/>
      <c r="I52" s="12"/>
      <c r="J52" s="15"/>
      <c r="K52" s="15"/>
      <c r="L52" s="15"/>
      <c r="M52" s="13"/>
    </row>
    <row r="53" spans="2:13" ht="30" customHeight="1">
      <c r="B53" s="2"/>
      <c r="C53" s="56" t="s">
        <v>61</v>
      </c>
      <c r="D53" s="7">
        <v>0.53169999999999995</v>
      </c>
      <c r="E53" s="56"/>
      <c r="F53" s="56"/>
      <c r="G53" s="56"/>
      <c r="H53" s="56"/>
      <c r="I53" s="56"/>
      <c r="J53" s="3"/>
      <c r="K53" s="3"/>
      <c r="L53" s="3"/>
      <c r="M53" s="4"/>
    </row>
    <row r="54" spans="2:13" ht="30" customHeight="1">
      <c r="B54" s="2"/>
      <c r="C54" s="56" t="s">
        <v>62</v>
      </c>
      <c r="D54" s="7">
        <v>9.9900000000000003E-2</v>
      </c>
      <c r="E54" s="56"/>
      <c r="F54" s="56"/>
      <c r="G54" s="56"/>
      <c r="H54" s="56"/>
      <c r="I54" s="56"/>
      <c r="J54" s="3"/>
      <c r="K54" s="3"/>
      <c r="L54" s="3"/>
      <c r="M54" s="4"/>
    </row>
    <row r="55" spans="2:13" ht="30" customHeight="1">
      <c r="B55" s="2"/>
      <c r="C55" s="56" t="s">
        <v>63</v>
      </c>
      <c r="D55" s="7"/>
      <c r="E55" s="56"/>
      <c r="F55" s="56"/>
      <c r="G55" s="56"/>
      <c r="H55" s="56"/>
      <c r="I55" s="56"/>
      <c r="J55" s="3"/>
      <c r="K55" s="3"/>
      <c r="L55" s="3"/>
      <c r="M55" s="4"/>
    </row>
    <row r="56" spans="2:13">
      <c r="B56" s="2"/>
      <c r="C56" s="56" t="s">
        <v>55</v>
      </c>
      <c r="D56" s="7">
        <v>0.28029999999999999</v>
      </c>
      <c r="E56" s="56"/>
      <c r="F56" s="56"/>
      <c r="G56" s="56"/>
      <c r="H56" s="56"/>
      <c r="I56" s="56"/>
      <c r="J56" s="3"/>
      <c r="K56" s="3"/>
      <c r="L56" s="3"/>
      <c r="M56" s="4"/>
    </row>
    <row r="57" spans="2:13">
      <c r="B57" s="2"/>
      <c r="C57" s="56" t="s">
        <v>43</v>
      </c>
      <c r="D57" s="7">
        <v>8.8099999999999998E-2</v>
      </c>
      <c r="E57" s="56"/>
      <c r="F57" s="56"/>
      <c r="G57" s="56"/>
      <c r="H57" s="56"/>
      <c r="I57" s="56"/>
      <c r="J57" s="3"/>
      <c r="K57" s="3"/>
      <c r="L57" s="3"/>
      <c r="M57" s="4"/>
    </row>
    <row r="58" spans="2:13" ht="14.4" thickBot="1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</row>
    <row r="59" spans="2:13" ht="30" customHeight="1">
      <c r="B59" s="73" t="s">
        <v>45</v>
      </c>
      <c r="C59" s="64" t="s">
        <v>29</v>
      </c>
      <c r="D59" s="3"/>
      <c r="E59" s="3"/>
      <c r="F59" s="3"/>
      <c r="G59" s="3"/>
      <c r="H59" s="3"/>
      <c r="I59" s="3"/>
      <c r="J59" s="3"/>
      <c r="K59" s="3"/>
      <c r="L59" s="3"/>
      <c r="M59" s="4"/>
    </row>
    <row r="60" spans="2:13" ht="30" customHeight="1">
      <c r="B60" s="5"/>
      <c r="C60" s="56" t="s">
        <v>67</v>
      </c>
      <c r="D60" s="56">
        <v>918.98</v>
      </c>
      <c r="E60" s="3"/>
      <c r="F60" s="3"/>
      <c r="G60" s="3"/>
      <c r="H60" s="3"/>
      <c r="I60" s="3"/>
      <c r="J60" s="3"/>
      <c r="K60" s="3"/>
      <c r="L60" s="3"/>
      <c r="M60" s="4"/>
    </row>
    <row r="61" spans="2:13" ht="39.9" customHeight="1">
      <c r="B61" s="5"/>
      <c r="C61" s="56" t="s">
        <v>68</v>
      </c>
      <c r="D61" s="56">
        <v>18.100000000000001</v>
      </c>
      <c r="E61" s="3"/>
      <c r="F61" s="3"/>
      <c r="G61" s="3"/>
      <c r="H61" s="3"/>
      <c r="I61" s="3"/>
      <c r="J61" s="3"/>
      <c r="K61" s="3"/>
      <c r="L61" s="3"/>
      <c r="M61" s="4"/>
    </row>
    <row r="62" spans="2:13" ht="28.2" thickBot="1">
      <c r="B62" s="5"/>
      <c r="C62" s="56" t="s">
        <v>69</v>
      </c>
      <c r="D62" s="56">
        <v>900.88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14.4" thickBot="1">
      <c r="B63" s="71"/>
      <c r="C63" s="12"/>
      <c r="D63" s="12"/>
      <c r="E63" s="12"/>
      <c r="F63" s="15"/>
      <c r="G63" s="15"/>
      <c r="H63" s="15"/>
      <c r="I63" s="15"/>
      <c r="J63" s="15"/>
      <c r="K63" s="15"/>
      <c r="L63" s="15"/>
      <c r="M63" s="13"/>
    </row>
    <row r="64" spans="2:13" ht="60" customHeight="1">
      <c r="B64" s="22" t="s">
        <v>66</v>
      </c>
      <c r="C64" s="23" t="s">
        <v>38</v>
      </c>
      <c r="D64" s="15"/>
      <c r="E64" s="15"/>
      <c r="F64" s="15"/>
      <c r="G64" s="15"/>
      <c r="H64" s="15"/>
      <c r="I64" s="15"/>
      <c r="J64" s="15"/>
      <c r="K64" s="15"/>
      <c r="L64" s="15"/>
      <c r="M64" s="13"/>
    </row>
    <row r="65" spans="2:13"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27.6">
      <c r="B66" s="5"/>
      <c r="C66" s="56" t="s">
        <v>56</v>
      </c>
      <c r="D66" s="6"/>
      <c r="E66" s="3"/>
      <c r="F66" s="3"/>
      <c r="G66" s="3"/>
      <c r="H66" s="3"/>
      <c r="I66" s="3"/>
      <c r="J66" s="3"/>
      <c r="K66" s="3"/>
      <c r="L66" s="3"/>
      <c r="M66" s="4"/>
    </row>
    <row r="67" spans="2:13" ht="27.6">
      <c r="B67" s="5"/>
      <c r="C67" s="56" t="s">
        <v>39</v>
      </c>
      <c r="D67" s="55"/>
      <c r="E67" s="3"/>
      <c r="F67" s="3"/>
      <c r="G67" s="3"/>
      <c r="H67" s="3"/>
      <c r="I67" s="3"/>
      <c r="J67" s="3"/>
      <c r="K67" s="3"/>
      <c r="L67" s="3"/>
      <c r="M67" s="4"/>
    </row>
    <row r="68" spans="2:13" ht="41.4">
      <c r="B68" s="5"/>
      <c r="C68" s="56" t="s">
        <v>70</v>
      </c>
      <c r="D68" s="65"/>
      <c r="E68" s="3"/>
      <c r="F68" s="3"/>
      <c r="G68" s="3"/>
      <c r="H68" s="3"/>
      <c r="I68" s="3"/>
      <c r="J68" s="3"/>
      <c r="K68" s="3"/>
      <c r="L68" s="3"/>
      <c r="M68" s="4"/>
    </row>
    <row r="69" spans="2:13" ht="55.2">
      <c r="B69" s="67" t="s">
        <v>73</v>
      </c>
      <c r="C69" s="68" t="s">
        <v>197</v>
      </c>
      <c r="D69" s="67" t="s">
        <v>40</v>
      </c>
      <c r="E69" s="67" t="s">
        <v>30</v>
      </c>
      <c r="F69" s="69" t="s">
        <v>71</v>
      </c>
      <c r="G69" s="69" t="s">
        <v>31</v>
      </c>
      <c r="H69" s="69" t="s">
        <v>198</v>
      </c>
      <c r="I69" s="67" t="s">
        <v>199</v>
      </c>
      <c r="J69" s="67" t="s">
        <v>32</v>
      </c>
      <c r="K69" s="67" t="s">
        <v>200</v>
      </c>
      <c r="L69" s="67" t="s">
        <v>201</v>
      </c>
      <c r="M69" s="69" t="s">
        <v>57</v>
      </c>
    </row>
    <row r="70" spans="2:13">
      <c r="B70" s="118">
        <v>1</v>
      </c>
      <c r="C70" s="111" t="s">
        <v>616</v>
      </c>
      <c r="D70" s="111" t="s">
        <v>617</v>
      </c>
      <c r="E70" s="118">
        <v>1</v>
      </c>
      <c r="F70" s="110" t="s">
        <v>837</v>
      </c>
      <c r="G70" s="111">
        <v>0.437</v>
      </c>
      <c r="H70" s="111">
        <v>0.437</v>
      </c>
      <c r="I70" s="46">
        <v>230</v>
      </c>
      <c r="J70" s="121"/>
      <c r="K70" s="116">
        <v>19.445889999999999</v>
      </c>
      <c r="L70" s="116">
        <v>82.101170999999994</v>
      </c>
      <c r="M70" s="119">
        <v>1</v>
      </c>
    </row>
    <row r="71" spans="2:13">
      <c r="B71" s="118">
        <v>2</v>
      </c>
      <c r="C71" s="111" t="s">
        <v>618</v>
      </c>
      <c r="D71" s="111" t="s">
        <v>617</v>
      </c>
      <c r="E71" s="118">
        <v>1</v>
      </c>
      <c r="F71" s="110" t="s">
        <v>838</v>
      </c>
      <c r="G71" s="111">
        <v>0.75</v>
      </c>
      <c r="H71" s="111">
        <v>0.75</v>
      </c>
      <c r="I71" s="46">
        <v>395</v>
      </c>
      <c r="J71" s="121"/>
      <c r="K71" s="116">
        <v>19.448391000000001</v>
      </c>
      <c r="L71" s="116">
        <v>82.111062000000004</v>
      </c>
      <c r="M71" s="119">
        <v>1</v>
      </c>
    </row>
    <row r="72" spans="2:13">
      <c r="B72" s="118">
        <v>3</v>
      </c>
      <c r="C72" s="111" t="s">
        <v>619</v>
      </c>
      <c r="D72" s="111" t="s">
        <v>617</v>
      </c>
      <c r="E72" s="118">
        <v>1</v>
      </c>
      <c r="F72" s="110" t="s">
        <v>839</v>
      </c>
      <c r="G72" s="112">
        <v>0.70699999999999996</v>
      </c>
      <c r="H72" s="112">
        <v>0.70699999999999996</v>
      </c>
      <c r="I72" s="46">
        <v>372</v>
      </c>
      <c r="J72" s="121"/>
      <c r="K72" s="116">
        <v>19.460837999999999</v>
      </c>
      <c r="L72" s="116">
        <v>82.097731999999993</v>
      </c>
      <c r="M72" s="119">
        <v>1</v>
      </c>
    </row>
    <row r="73" spans="2:13">
      <c r="B73" s="118">
        <v>4</v>
      </c>
      <c r="C73" s="111" t="s">
        <v>620</v>
      </c>
      <c r="D73" s="111" t="s">
        <v>617</v>
      </c>
      <c r="E73" s="118">
        <v>1</v>
      </c>
      <c r="F73" s="110" t="s">
        <v>840</v>
      </c>
      <c r="G73" s="111">
        <v>0.45</v>
      </c>
      <c r="H73" s="111">
        <v>0.45</v>
      </c>
      <c r="I73" s="46">
        <v>237</v>
      </c>
      <c r="J73" s="121"/>
      <c r="K73" s="116">
        <v>19.486736000000001</v>
      </c>
      <c r="L73" s="116">
        <v>82.069466000000006</v>
      </c>
      <c r="M73" s="119">
        <v>1</v>
      </c>
    </row>
    <row r="74" spans="2:13">
      <c r="B74" s="118">
        <v>5</v>
      </c>
      <c r="C74" s="111" t="s">
        <v>621</v>
      </c>
      <c r="D74" s="111" t="s">
        <v>617</v>
      </c>
      <c r="E74" s="118">
        <v>1</v>
      </c>
      <c r="F74" s="110" t="s">
        <v>841</v>
      </c>
      <c r="G74" s="111">
        <v>0.68799999999999994</v>
      </c>
      <c r="H74" s="111">
        <v>0.68799999999999994</v>
      </c>
      <c r="I74" s="46">
        <v>362</v>
      </c>
      <c r="J74" s="121"/>
      <c r="K74" s="116">
        <v>19.460374999999999</v>
      </c>
      <c r="L74" s="116">
        <v>82.102924999999999</v>
      </c>
      <c r="M74" s="119">
        <v>1</v>
      </c>
    </row>
    <row r="75" spans="2:13">
      <c r="B75" s="118">
        <v>6</v>
      </c>
      <c r="C75" s="111" t="s">
        <v>622</v>
      </c>
      <c r="D75" s="111" t="s">
        <v>617</v>
      </c>
      <c r="E75" s="118">
        <v>1</v>
      </c>
      <c r="F75" s="110" t="s">
        <v>842</v>
      </c>
      <c r="G75" s="111">
        <v>0.61899999999999999</v>
      </c>
      <c r="H75" s="111">
        <v>0.61899999999999999</v>
      </c>
      <c r="I75" s="46">
        <v>326</v>
      </c>
      <c r="J75" s="121"/>
      <c r="K75" s="116">
        <v>19.448605000000001</v>
      </c>
      <c r="L75" s="116">
        <v>82.067633000000001</v>
      </c>
      <c r="M75" s="119">
        <v>1</v>
      </c>
    </row>
    <row r="76" spans="2:13">
      <c r="B76" s="118">
        <v>7</v>
      </c>
      <c r="C76" s="111" t="s">
        <v>623</v>
      </c>
      <c r="D76" s="111" t="s">
        <v>617</v>
      </c>
      <c r="E76" s="118">
        <v>1</v>
      </c>
      <c r="F76" s="110" t="s">
        <v>843</v>
      </c>
      <c r="G76" s="111">
        <v>0.64</v>
      </c>
      <c r="H76" s="111">
        <v>0.64</v>
      </c>
      <c r="I76" s="46">
        <v>337</v>
      </c>
      <c r="J76" s="121"/>
      <c r="K76" s="116">
        <v>19.444721999999999</v>
      </c>
      <c r="L76" s="116">
        <v>82.095057999999995</v>
      </c>
      <c r="M76" s="119">
        <v>1</v>
      </c>
    </row>
    <row r="77" spans="2:13">
      <c r="B77" s="118">
        <v>8</v>
      </c>
      <c r="C77" s="111" t="s">
        <v>624</v>
      </c>
      <c r="D77" s="111" t="s">
        <v>617</v>
      </c>
      <c r="E77" s="118">
        <v>1</v>
      </c>
      <c r="F77" s="110" t="s">
        <v>844</v>
      </c>
      <c r="G77" s="111">
        <v>0.60599999999999998</v>
      </c>
      <c r="H77" s="111">
        <v>0.60599999999999998</v>
      </c>
      <c r="I77" s="46">
        <v>319</v>
      </c>
      <c r="J77" s="121"/>
      <c r="K77" s="116">
        <v>19.467275999999998</v>
      </c>
      <c r="L77" s="116">
        <v>82.077206000000004</v>
      </c>
      <c r="M77" s="119">
        <v>1</v>
      </c>
    </row>
    <row r="78" spans="2:13">
      <c r="B78" s="118">
        <v>9</v>
      </c>
      <c r="C78" s="111" t="s">
        <v>625</v>
      </c>
      <c r="D78" s="111" t="s">
        <v>617</v>
      </c>
      <c r="E78" s="118">
        <v>1</v>
      </c>
      <c r="F78" s="110" t="s">
        <v>845</v>
      </c>
      <c r="G78" s="111">
        <v>0.435</v>
      </c>
      <c r="H78" s="111">
        <v>0.435</v>
      </c>
      <c r="I78" s="46">
        <v>229</v>
      </c>
      <c r="J78" s="121"/>
      <c r="K78" s="116">
        <v>19.443460999999999</v>
      </c>
      <c r="L78" s="116">
        <v>82.094318999999999</v>
      </c>
      <c r="M78" s="119">
        <v>1</v>
      </c>
    </row>
    <row r="79" spans="2:13">
      <c r="B79" s="118">
        <v>10</v>
      </c>
      <c r="C79" s="111" t="s">
        <v>626</v>
      </c>
      <c r="D79" s="111" t="s">
        <v>617</v>
      </c>
      <c r="E79" s="118">
        <v>1</v>
      </c>
      <c r="F79" s="110" t="s">
        <v>846</v>
      </c>
      <c r="G79" s="111">
        <v>0.437</v>
      </c>
      <c r="H79" s="111">
        <v>0.437</v>
      </c>
      <c r="I79" s="46">
        <v>249</v>
      </c>
      <c r="J79" s="121"/>
      <c r="K79" s="116">
        <v>19.388425000000002</v>
      </c>
      <c r="L79" s="116">
        <v>82.087182999999996</v>
      </c>
      <c r="M79" s="119">
        <v>1</v>
      </c>
    </row>
    <row r="80" spans="2:13">
      <c r="B80" s="118">
        <v>11</v>
      </c>
      <c r="C80" s="111" t="s">
        <v>627</v>
      </c>
      <c r="D80" s="111" t="s">
        <v>617</v>
      </c>
      <c r="E80" s="118">
        <v>1</v>
      </c>
      <c r="F80" s="110" t="s">
        <v>847</v>
      </c>
      <c r="G80" s="111">
        <v>0.40699999999999997</v>
      </c>
      <c r="H80" s="111">
        <v>0.40699999999999997</v>
      </c>
      <c r="I80" s="46">
        <v>214</v>
      </c>
      <c r="J80" s="121"/>
      <c r="K80" s="116">
        <v>19.442820999999999</v>
      </c>
      <c r="L80" s="116">
        <v>82.093686000000005</v>
      </c>
      <c r="M80" s="119">
        <v>1</v>
      </c>
    </row>
    <row r="81" spans="2:13">
      <c r="B81" s="118">
        <v>12</v>
      </c>
      <c r="C81" s="111" t="s">
        <v>628</v>
      </c>
      <c r="D81" s="111" t="s">
        <v>617</v>
      </c>
      <c r="E81" s="118">
        <v>1</v>
      </c>
      <c r="F81" s="110" t="s">
        <v>848</v>
      </c>
      <c r="G81" s="111">
        <v>0.42599999999999999</v>
      </c>
      <c r="H81" s="111">
        <v>0.42599999999999999</v>
      </c>
      <c r="I81" s="46">
        <v>224</v>
      </c>
      <c r="J81" s="121"/>
      <c r="K81" s="116">
        <v>19.448249000000001</v>
      </c>
      <c r="L81" s="116">
        <v>82.082809999999995</v>
      </c>
      <c r="M81" s="119">
        <v>1</v>
      </c>
    </row>
    <row r="82" spans="2:13">
      <c r="B82" s="118">
        <v>13</v>
      </c>
      <c r="C82" s="111" t="s">
        <v>629</v>
      </c>
      <c r="D82" s="111" t="s">
        <v>617</v>
      </c>
      <c r="E82" s="118">
        <v>1</v>
      </c>
      <c r="F82" s="110" t="s">
        <v>849</v>
      </c>
      <c r="G82" s="111">
        <v>0.182</v>
      </c>
      <c r="H82" s="111">
        <v>0.182</v>
      </c>
      <c r="I82" s="46">
        <v>96</v>
      </c>
      <c r="J82" s="121"/>
      <c r="K82" s="116">
        <v>19.455055999999999</v>
      </c>
      <c r="L82" s="116">
        <v>82.088100999999995</v>
      </c>
      <c r="M82" s="119">
        <v>1</v>
      </c>
    </row>
    <row r="83" spans="2:13">
      <c r="B83" s="118">
        <v>14</v>
      </c>
      <c r="C83" s="111" t="s">
        <v>630</v>
      </c>
      <c r="D83" s="111" t="s">
        <v>617</v>
      </c>
      <c r="E83" s="118">
        <v>1</v>
      </c>
      <c r="F83" s="110" t="s">
        <v>850</v>
      </c>
      <c r="G83" s="111">
        <v>0.753</v>
      </c>
      <c r="H83" s="111">
        <v>0.753</v>
      </c>
      <c r="I83" s="46">
        <v>396</v>
      </c>
      <c r="J83" s="121"/>
      <c r="K83" s="116">
        <v>19.456731999999999</v>
      </c>
      <c r="L83" s="116">
        <v>82.077540999999997</v>
      </c>
      <c r="M83" s="119">
        <v>1</v>
      </c>
    </row>
    <row r="84" spans="2:13">
      <c r="B84" s="118">
        <v>15</v>
      </c>
      <c r="C84" s="111" t="s">
        <v>631</v>
      </c>
      <c r="D84" s="111" t="s">
        <v>617</v>
      </c>
      <c r="E84" s="118">
        <v>1</v>
      </c>
      <c r="F84" s="110" t="s">
        <v>851</v>
      </c>
      <c r="G84" s="111">
        <v>0.39400000000000002</v>
      </c>
      <c r="H84" s="111">
        <v>0.39400000000000002</v>
      </c>
      <c r="I84" s="46">
        <v>207</v>
      </c>
      <c r="J84" s="121"/>
      <c r="K84" s="116">
        <v>19.461535999999999</v>
      </c>
      <c r="L84" s="116">
        <v>82.077849000000001</v>
      </c>
      <c r="M84" s="119">
        <v>1</v>
      </c>
    </row>
    <row r="85" spans="2:13">
      <c r="B85" s="118">
        <v>16</v>
      </c>
      <c r="C85" s="111" t="s">
        <v>632</v>
      </c>
      <c r="D85" s="111" t="s">
        <v>617</v>
      </c>
      <c r="E85" s="118">
        <v>1</v>
      </c>
      <c r="F85" s="110" t="s">
        <v>852</v>
      </c>
      <c r="G85" s="111">
        <v>0.45100000000000001</v>
      </c>
      <c r="H85" s="111">
        <v>0.45100000000000001</v>
      </c>
      <c r="I85" s="46">
        <v>237</v>
      </c>
      <c r="J85" s="121"/>
      <c r="K85" s="116">
        <v>19.463165</v>
      </c>
      <c r="L85" s="116">
        <v>82.072653000000003</v>
      </c>
      <c r="M85" s="119">
        <v>1</v>
      </c>
    </row>
    <row r="86" spans="2:13">
      <c r="B86" s="118">
        <v>17</v>
      </c>
      <c r="C86" s="111" t="s">
        <v>633</v>
      </c>
      <c r="D86" s="111" t="s">
        <v>617</v>
      </c>
      <c r="E86" s="118">
        <v>1</v>
      </c>
      <c r="F86" s="110" t="s">
        <v>853</v>
      </c>
      <c r="G86" s="111">
        <v>0.74299999999999999</v>
      </c>
      <c r="H86" s="111">
        <v>0.74299999999999999</v>
      </c>
      <c r="I86" s="46">
        <v>391</v>
      </c>
      <c r="J86" s="121"/>
      <c r="K86" s="116">
        <v>19.487297999999999</v>
      </c>
      <c r="L86" s="116">
        <v>82.068333999999993</v>
      </c>
      <c r="M86" s="119">
        <v>1</v>
      </c>
    </row>
    <row r="87" spans="2:13">
      <c r="B87" s="118">
        <v>18</v>
      </c>
      <c r="C87" s="111" t="s">
        <v>634</v>
      </c>
      <c r="D87" s="111" t="s">
        <v>617</v>
      </c>
      <c r="E87" s="118">
        <v>1</v>
      </c>
      <c r="F87" s="110" t="s">
        <v>854</v>
      </c>
      <c r="G87" s="111">
        <v>0.61199999999999999</v>
      </c>
      <c r="H87" s="111">
        <v>0.61199999999999999</v>
      </c>
      <c r="I87" s="46">
        <v>322</v>
      </c>
      <c r="J87" s="121"/>
      <c r="K87" s="116">
        <v>19.430602</v>
      </c>
      <c r="L87" s="116">
        <v>82.078828999999999</v>
      </c>
      <c r="M87" s="119">
        <v>1</v>
      </c>
    </row>
    <row r="88" spans="2:13">
      <c r="B88" s="118">
        <v>19</v>
      </c>
      <c r="C88" s="111" t="s">
        <v>635</v>
      </c>
      <c r="D88" s="111" t="s">
        <v>617</v>
      </c>
      <c r="E88" s="118">
        <v>1</v>
      </c>
      <c r="F88" s="110" t="s">
        <v>855</v>
      </c>
      <c r="G88" s="111">
        <v>0.747</v>
      </c>
      <c r="H88" s="111">
        <v>0.747</v>
      </c>
      <c r="I88" s="46">
        <v>393</v>
      </c>
      <c r="J88" s="121"/>
      <c r="K88" s="116">
        <v>19.448004000000001</v>
      </c>
      <c r="L88" s="116">
        <v>82.076149000000001</v>
      </c>
      <c r="M88" s="119">
        <v>1</v>
      </c>
    </row>
    <row r="89" spans="2:13">
      <c r="B89" s="118">
        <v>20</v>
      </c>
      <c r="C89" s="111" t="s">
        <v>636</v>
      </c>
      <c r="D89" s="111" t="s">
        <v>617</v>
      </c>
      <c r="E89" s="118">
        <v>1</v>
      </c>
      <c r="F89" s="110" t="s">
        <v>856</v>
      </c>
      <c r="G89" s="111">
        <v>0.77900000000000003</v>
      </c>
      <c r="H89" s="111">
        <v>0.77900000000000003</v>
      </c>
      <c r="I89" s="46">
        <v>410</v>
      </c>
      <c r="J89" s="121"/>
      <c r="K89" s="116">
        <v>19.484128999999999</v>
      </c>
      <c r="L89" s="116">
        <v>82.080941999999993</v>
      </c>
      <c r="M89" s="119">
        <v>1</v>
      </c>
    </row>
    <row r="90" spans="2:13">
      <c r="B90" s="118">
        <v>21</v>
      </c>
      <c r="C90" s="111" t="s">
        <v>637</v>
      </c>
      <c r="D90" s="111" t="s">
        <v>617</v>
      </c>
      <c r="E90" s="118">
        <v>1</v>
      </c>
      <c r="F90" s="110" t="s">
        <v>857</v>
      </c>
      <c r="G90" s="111">
        <v>0.46600000000000003</v>
      </c>
      <c r="H90" s="111">
        <v>0.46600000000000003</v>
      </c>
      <c r="I90" s="46">
        <v>245</v>
      </c>
      <c r="J90" s="121"/>
      <c r="K90" s="116">
        <v>19.487373999999999</v>
      </c>
      <c r="L90" s="116">
        <v>82.085408000000001</v>
      </c>
      <c r="M90" s="119">
        <v>1</v>
      </c>
    </row>
    <row r="91" spans="2:13">
      <c r="B91" s="118">
        <v>22</v>
      </c>
      <c r="C91" s="111" t="s">
        <v>638</v>
      </c>
      <c r="D91" s="111" t="s">
        <v>617</v>
      </c>
      <c r="E91" s="118">
        <v>1</v>
      </c>
      <c r="F91" s="110" t="s">
        <v>858</v>
      </c>
      <c r="G91" s="111">
        <v>0.52600000000000002</v>
      </c>
      <c r="H91" s="111">
        <v>0.52600000000000002</v>
      </c>
      <c r="I91" s="46">
        <v>277</v>
      </c>
      <c r="J91" s="121"/>
      <c r="K91" s="116">
        <v>19.509179</v>
      </c>
      <c r="L91" s="116">
        <v>82.076576000000003</v>
      </c>
      <c r="M91" s="119">
        <v>1</v>
      </c>
    </row>
    <row r="92" spans="2:13">
      <c r="B92" s="118">
        <v>23</v>
      </c>
      <c r="C92" s="111" t="s">
        <v>639</v>
      </c>
      <c r="D92" s="111" t="s">
        <v>617</v>
      </c>
      <c r="E92" s="118">
        <v>1</v>
      </c>
      <c r="F92" s="110" t="s">
        <v>859</v>
      </c>
      <c r="G92" s="111">
        <v>0.35599999999999998</v>
      </c>
      <c r="H92" s="111">
        <v>0.35599999999999998</v>
      </c>
      <c r="I92" s="46">
        <v>187</v>
      </c>
      <c r="J92" s="121"/>
      <c r="K92" s="116">
        <v>19.509640000000001</v>
      </c>
      <c r="L92" s="116">
        <v>82.075807999999995</v>
      </c>
      <c r="M92" s="119">
        <v>1</v>
      </c>
    </row>
    <row r="93" spans="2:13">
      <c r="B93" s="118">
        <v>24</v>
      </c>
      <c r="C93" s="111" t="s">
        <v>640</v>
      </c>
      <c r="D93" s="111" t="s">
        <v>617</v>
      </c>
      <c r="E93" s="118">
        <v>1</v>
      </c>
      <c r="F93" s="110" t="s">
        <v>860</v>
      </c>
      <c r="G93" s="111">
        <v>0.79</v>
      </c>
      <c r="H93" s="111">
        <v>0.79</v>
      </c>
      <c r="I93" s="46">
        <v>416</v>
      </c>
      <c r="J93" s="121"/>
      <c r="K93" s="116">
        <v>19.509758000000001</v>
      </c>
      <c r="L93" s="116">
        <v>82.075457</v>
      </c>
      <c r="M93" s="119">
        <v>1</v>
      </c>
    </row>
    <row r="94" spans="2:13">
      <c r="B94" s="118">
        <v>25</v>
      </c>
      <c r="C94" s="111" t="s">
        <v>641</v>
      </c>
      <c r="D94" s="111" t="s">
        <v>617</v>
      </c>
      <c r="E94" s="118">
        <v>1</v>
      </c>
      <c r="F94" s="110" t="s">
        <v>861</v>
      </c>
      <c r="G94" s="111">
        <v>0.39600000000000002</v>
      </c>
      <c r="H94" s="111">
        <v>0.39600000000000002</v>
      </c>
      <c r="I94" s="46">
        <v>208</v>
      </c>
      <c r="J94" s="121"/>
      <c r="K94" s="116">
        <v>19.510048000000001</v>
      </c>
      <c r="L94" s="116">
        <v>82.075158999999999</v>
      </c>
      <c r="M94" s="119">
        <v>1</v>
      </c>
    </row>
    <row r="95" spans="2:13">
      <c r="B95" s="118">
        <v>26</v>
      </c>
      <c r="C95" s="111" t="s">
        <v>642</v>
      </c>
      <c r="D95" s="111" t="s">
        <v>617</v>
      </c>
      <c r="E95" s="118">
        <v>1</v>
      </c>
      <c r="F95" s="110" t="s">
        <v>862</v>
      </c>
      <c r="G95" s="111">
        <v>0.439</v>
      </c>
      <c r="H95" s="111">
        <v>0.439</v>
      </c>
      <c r="I95" s="46">
        <v>231</v>
      </c>
      <c r="J95" s="121"/>
      <c r="K95" s="116">
        <v>19.509592999999999</v>
      </c>
      <c r="L95" s="116">
        <v>82.074838</v>
      </c>
      <c r="M95" s="119">
        <v>1</v>
      </c>
    </row>
    <row r="96" spans="2:13">
      <c r="B96" s="118">
        <v>27</v>
      </c>
      <c r="C96" s="111" t="s">
        <v>643</v>
      </c>
      <c r="D96" s="111" t="s">
        <v>617</v>
      </c>
      <c r="E96" s="118">
        <v>1</v>
      </c>
      <c r="F96" s="110" t="s">
        <v>863</v>
      </c>
      <c r="G96" s="111">
        <v>0.52</v>
      </c>
      <c r="H96" s="111">
        <v>0.52</v>
      </c>
      <c r="I96" s="46">
        <v>274</v>
      </c>
      <c r="J96" s="121"/>
      <c r="K96" s="116">
        <v>19.510066999999999</v>
      </c>
      <c r="L96" s="116">
        <v>82.074787999999998</v>
      </c>
      <c r="M96" s="119">
        <v>1</v>
      </c>
    </row>
    <row r="97" spans="2:13">
      <c r="B97" s="118">
        <v>28</v>
      </c>
      <c r="C97" s="111" t="s">
        <v>644</v>
      </c>
      <c r="D97" s="111" t="s">
        <v>617</v>
      </c>
      <c r="E97" s="118">
        <v>1</v>
      </c>
      <c r="F97" s="110" t="s">
        <v>864</v>
      </c>
      <c r="G97" s="111">
        <v>0.77400000000000002</v>
      </c>
      <c r="H97" s="111">
        <v>0.77400000000000002</v>
      </c>
      <c r="I97" s="46">
        <v>407</v>
      </c>
      <c r="J97" s="121"/>
      <c r="K97" s="116">
        <v>19.510245999999999</v>
      </c>
      <c r="L97" s="116">
        <v>82.074393000000001</v>
      </c>
      <c r="M97" s="119">
        <v>1</v>
      </c>
    </row>
    <row r="98" spans="2:13">
      <c r="B98" s="118">
        <v>29</v>
      </c>
      <c r="C98" s="111" t="s">
        <v>645</v>
      </c>
      <c r="D98" s="111" t="s">
        <v>617</v>
      </c>
      <c r="E98" s="118">
        <v>1</v>
      </c>
      <c r="F98" s="110" t="s">
        <v>865</v>
      </c>
      <c r="G98" s="111">
        <v>0.73499999999999999</v>
      </c>
      <c r="H98" s="111">
        <v>0.73499999999999999</v>
      </c>
      <c r="I98" s="46">
        <v>387</v>
      </c>
      <c r="J98" s="121"/>
      <c r="K98" s="116">
        <v>19.510311000000002</v>
      </c>
      <c r="L98" s="116">
        <v>82.074124100000006</v>
      </c>
      <c r="M98" s="119">
        <v>1</v>
      </c>
    </row>
    <row r="99" spans="2:13">
      <c r="B99" s="118">
        <v>30</v>
      </c>
      <c r="C99" s="111" t="s">
        <v>646</v>
      </c>
      <c r="D99" s="111" t="s">
        <v>617</v>
      </c>
      <c r="E99" s="118">
        <v>1</v>
      </c>
      <c r="F99" s="110" t="s">
        <v>866</v>
      </c>
      <c r="G99" s="111">
        <v>0.51600000000000001</v>
      </c>
      <c r="H99" s="111">
        <v>0.51600000000000001</v>
      </c>
      <c r="I99" s="46">
        <v>272</v>
      </c>
      <c r="J99" s="121"/>
      <c r="K99" s="116">
        <v>19.510238000000001</v>
      </c>
      <c r="L99" s="116">
        <v>82.074064000000007</v>
      </c>
      <c r="M99" s="119">
        <v>1</v>
      </c>
    </row>
    <row r="100" spans="2:13">
      <c r="B100" s="118">
        <v>31</v>
      </c>
      <c r="C100" s="111" t="s">
        <v>647</v>
      </c>
      <c r="D100" s="111" t="s">
        <v>617</v>
      </c>
      <c r="E100" s="118">
        <v>1</v>
      </c>
      <c r="F100" s="110" t="s">
        <v>867</v>
      </c>
      <c r="G100" s="111">
        <v>0.56399999999999995</v>
      </c>
      <c r="H100" s="111">
        <v>0.56399999999999995</v>
      </c>
      <c r="I100" s="46">
        <v>297</v>
      </c>
      <c r="J100" s="121"/>
      <c r="K100" s="116">
        <v>19.509881</v>
      </c>
      <c r="L100" s="116">
        <v>82.073730999999995</v>
      </c>
      <c r="M100" s="119">
        <v>1</v>
      </c>
    </row>
    <row r="101" spans="2:13">
      <c r="B101" s="118">
        <v>32</v>
      </c>
      <c r="C101" s="111" t="s">
        <v>648</v>
      </c>
      <c r="D101" s="111" t="s">
        <v>617</v>
      </c>
      <c r="E101" s="118">
        <v>1</v>
      </c>
      <c r="F101" s="110" t="s">
        <v>868</v>
      </c>
      <c r="G101" s="111">
        <v>0.215</v>
      </c>
      <c r="H101" s="111">
        <v>0.215</v>
      </c>
      <c r="I101" s="46">
        <v>113</v>
      </c>
      <c r="J101" s="121"/>
      <c r="K101" s="116">
        <v>19.509302000000002</v>
      </c>
      <c r="L101" s="116">
        <v>82.073684999999998</v>
      </c>
      <c r="M101" s="119">
        <v>1</v>
      </c>
    </row>
    <row r="102" spans="2:13">
      <c r="B102" s="118">
        <v>33</v>
      </c>
      <c r="C102" s="111" t="s">
        <v>649</v>
      </c>
      <c r="D102" s="111" t="s">
        <v>617</v>
      </c>
      <c r="E102" s="118">
        <v>1</v>
      </c>
      <c r="F102" s="110" t="s">
        <v>869</v>
      </c>
      <c r="G102" s="111">
        <v>0.46500000000000002</v>
      </c>
      <c r="H102" s="111">
        <v>0.46500000000000002</v>
      </c>
      <c r="I102" s="46">
        <v>245</v>
      </c>
      <c r="J102" s="121"/>
      <c r="K102" s="116">
        <v>19.509288000000002</v>
      </c>
      <c r="L102" s="116">
        <v>82.073931000000002</v>
      </c>
      <c r="M102" s="119">
        <v>1</v>
      </c>
    </row>
    <row r="103" spans="2:13">
      <c r="B103" s="118">
        <v>34</v>
      </c>
      <c r="C103" s="111" t="s">
        <v>650</v>
      </c>
      <c r="D103" s="111" t="s">
        <v>617</v>
      </c>
      <c r="E103" s="118">
        <v>1</v>
      </c>
      <c r="F103" s="110" t="s">
        <v>870</v>
      </c>
      <c r="G103" s="111">
        <v>0.71299999999999997</v>
      </c>
      <c r="H103" s="111">
        <v>0.71299999999999997</v>
      </c>
      <c r="I103" s="46">
        <v>375</v>
      </c>
      <c r="J103" s="121"/>
      <c r="K103" s="116">
        <v>19.510325000000002</v>
      </c>
      <c r="L103" s="116">
        <v>82.073549</v>
      </c>
      <c r="M103" s="119">
        <v>1</v>
      </c>
    </row>
    <row r="104" spans="2:13">
      <c r="B104" s="118">
        <v>35</v>
      </c>
      <c r="C104" s="111" t="s">
        <v>651</v>
      </c>
      <c r="D104" s="111" t="s">
        <v>617</v>
      </c>
      <c r="E104" s="118">
        <v>1</v>
      </c>
      <c r="F104" s="110" t="s">
        <v>871</v>
      </c>
      <c r="G104" s="111">
        <v>0.64800000000000002</v>
      </c>
      <c r="H104" s="111">
        <v>0.64800000000000002</v>
      </c>
      <c r="I104" s="46">
        <v>341</v>
      </c>
      <c r="J104" s="121"/>
      <c r="K104" s="116">
        <v>19.508718999999999</v>
      </c>
      <c r="L104" s="116">
        <v>82.074691999999999</v>
      </c>
      <c r="M104" s="119">
        <v>1</v>
      </c>
    </row>
    <row r="105" spans="2:13">
      <c r="B105" s="118">
        <v>36</v>
      </c>
      <c r="C105" s="111" t="s">
        <v>642</v>
      </c>
      <c r="D105" s="111" t="s">
        <v>617</v>
      </c>
      <c r="E105" s="118">
        <v>1</v>
      </c>
      <c r="F105" s="110" t="s">
        <v>872</v>
      </c>
      <c r="G105" s="111">
        <v>0.33</v>
      </c>
      <c r="H105" s="111">
        <v>0.33</v>
      </c>
      <c r="I105" s="46">
        <v>174</v>
      </c>
      <c r="J105" s="121"/>
      <c r="K105" s="116">
        <v>19.508621000000002</v>
      </c>
      <c r="L105" s="116">
        <v>82.074873999999994</v>
      </c>
      <c r="M105" s="119">
        <v>1</v>
      </c>
    </row>
    <row r="106" spans="2:13">
      <c r="B106" s="118">
        <v>37</v>
      </c>
      <c r="C106" s="111" t="s">
        <v>652</v>
      </c>
      <c r="D106" s="111" t="s">
        <v>617</v>
      </c>
      <c r="E106" s="118">
        <v>1</v>
      </c>
      <c r="F106" s="110" t="s">
        <v>873</v>
      </c>
      <c r="G106" s="111">
        <v>0.61099999999999999</v>
      </c>
      <c r="H106" s="111">
        <v>0.61099999999999999</v>
      </c>
      <c r="I106" s="46">
        <v>322</v>
      </c>
      <c r="J106" s="121"/>
      <c r="K106" s="116">
        <v>19.508344000000001</v>
      </c>
      <c r="L106" s="116">
        <v>82.075269000000006</v>
      </c>
      <c r="M106" s="119">
        <v>1</v>
      </c>
    </row>
    <row r="107" spans="2:13">
      <c r="B107" s="118">
        <v>38</v>
      </c>
      <c r="C107" s="111" t="s">
        <v>653</v>
      </c>
      <c r="D107" s="111" t="s">
        <v>617</v>
      </c>
      <c r="E107" s="118">
        <v>1</v>
      </c>
      <c r="F107" s="110" t="s">
        <v>874</v>
      </c>
      <c r="G107" s="111">
        <v>0.46</v>
      </c>
      <c r="H107" s="111">
        <v>0.46</v>
      </c>
      <c r="I107" s="46">
        <v>242</v>
      </c>
      <c r="J107" s="121"/>
      <c r="K107" s="116">
        <v>19.508291</v>
      </c>
      <c r="L107" s="116">
        <v>82.075659999999999</v>
      </c>
      <c r="M107" s="119">
        <v>1</v>
      </c>
    </row>
    <row r="108" spans="2:13">
      <c r="B108" s="118">
        <v>39</v>
      </c>
      <c r="C108" s="111" t="s">
        <v>654</v>
      </c>
      <c r="D108" s="111" t="s">
        <v>617</v>
      </c>
      <c r="E108" s="118">
        <v>1</v>
      </c>
      <c r="F108" s="110" t="s">
        <v>875</v>
      </c>
      <c r="G108" s="111">
        <v>0.219</v>
      </c>
      <c r="H108" s="111">
        <v>0.219</v>
      </c>
      <c r="I108" s="46">
        <v>115</v>
      </c>
      <c r="J108" s="121"/>
      <c r="K108" s="116">
        <v>19.508088999999998</v>
      </c>
      <c r="L108" s="116">
        <v>82.075581999999997</v>
      </c>
      <c r="M108" s="119">
        <v>1</v>
      </c>
    </row>
    <row r="109" spans="2:13">
      <c r="B109" s="118">
        <v>40</v>
      </c>
      <c r="C109" s="111" t="s">
        <v>655</v>
      </c>
      <c r="D109" s="111" t="s">
        <v>617</v>
      </c>
      <c r="E109" s="118">
        <v>1</v>
      </c>
      <c r="F109" s="110" t="s">
        <v>876</v>
      </c>
      <c r="G109" s="111">
        <v>0.54600000000000004</v>
      </c>
      <c r="H109" s="111">
        <v>0.54600000000000004</v>
      </c>
      <c r="I109" s="46">
        <v>287</v>
      </c>
      <c r="J109" s="121"/>
      <c r="K109" s="116">
        <v>19.507642000000001</v>
      </c>
      <c r="L109" s="116">
        <v>82.075263000000007</v>
      </c>
      <c r="M109" s="119">
        <v>1</v>
      </c>
    </row>
    <row r="110" spans="2:13">
      <c r="B110" s="118">
        <v>41</v>
      </c>
      <c r="C110" s="111" t="s">
        <v>656</v>
      </c>
      <c r="D110" s="111" t="s">
        <v>617</v>
      </c>
      <c r="E110" s="118">
        <v>1</v>
      </c>
      <c r="F110" s="110" t="s">
        <v>877</v>
      </c>
      <c r="G110" s="111">
        <v>0.63600000000000001</v>
      </c>
      <c r="H110" s="111">
        <v>0.63600000000000001</v>
      </c>
      <c r="I110" s="46">
        <v>335</v>
      </c>
      <c r="J110" s="121"/>
      <c r="K110" s="116">
        <v>19.454504</v>
      </c>
      <c r="L110" s="116">
        <v>82.073920000000001</v>
      </c>
      <c r="M110" s="119">
        <v>1</v>
      </c>
    </row>
    <row r="111" spans="2:13">
      <c r="B111" s="118">
        <v>42</v>
      </c>
      <c r="C111" s="111" t="s">
        <v>657</v>
      </c>
      <c r="D111" s="111" t="s">
        <v>617</v>
      </c>
      <c r="E111" s="118">
        <v>1</v>
      </c>
      <c r="F111" s="110" t="s">
        <v>878</v>
      </c>
      <c r="G111" s="111">
        <v>0.47699999999999998</v>
      </c>
      <c r="H111" s="111">
        <v>0.47699999999999998</v>
      </c>
      <c r="I111" s="46">
        <v>251</v>
      </c>
      <c r="J111" s="121"/>
      <c r="K111" s="116">
        <v>19.455845</v>
      </c>
      <c r="L111" s="116">
        <v>82.072982999999994</v>
      </c>
      <c r="M111" s="119">
        <v>1</v>
      </c>
    </row>
    <row r="112" spans="2:13">
      <c r="B112" s="118">
        <v>43</v>
      </c>
      <c r="C112" s="111" t="s">
        <v>658</v>
      </c>
      <c r="D112" s="111" t="s">
        <v>617</v>
      </c>
      <c r="E112" s="118">
        <v>1</v>
      </c>
      <c r="F112" s="110" t="s">
        <v>879</v>
      </c>
      <c r="G112" s="111">
        <v>0.41499999999999998</v>
      </c>
      <c r="H112" s="111">
        <v>0.41499999999999998</v>
      </c>
      <c r="I112" s="46">
        <v>218</v>
      </c>
      <c r="J112" s="121"/>
      <c r="K112" s="116">
        <v>19.453146</v>
      </c>
      <c r="L112" s="116">
        <v>82.077575999999993</v>
      </c>
      <c r="M112" s="119">
        <v>1</v>
      </c>
    </row>
    <row r="113" spans="2:13">
      <c r="B113" s="118">
        <v>44</v>
      </c>
      <c r="C113" s="111" t="s">
        <v>659</v>
      </c>
      <c r="D113" s="111" t="s">
        <v>617</v>
      </c>
      <c r="E113" s="118">
        <v>1</v>
      </c>
      <c r="F113" s="110" t="s">
        <v>880</v>
      </c>
      <c r="G113" s="111">
        <v>0.33</v>
      </c>
      <c r="H113" s="111">
        <v>0.33</v>
      </c>
      <c r="I113" s="46">
        <v>174</v>
      </c>
      <c r="J113" s="121"/>
      <c r="K113" s="116">
        <v>19.454060999999999</v>
      </c>
      <c r="L113" s="116">
        <v>82.091001000000006</v>
      </c>
      <c r="M113" s="119">
        <v>1</v>
      </c>
    </row>
    <row r="114" spans="2:13">
      <c r="B114" s="118">
        <v>45</v>
      </c>
      <c r="C114" s="111" t="s">
        <v>660</v>
      </c>
      <c r="D114" s="111" t="s">
        <v>617</v>
      </c>
      <c r="E114" s="118">
        <v>1</v>
      </c>
      <c r="F114" s="110" t="s">
        <v>881</v>
      </c>
      <c r="G114" s="111">
        <v>0.51200000000000001</v>
      </c>
      <c r="H114" s="111">
        <v>0.51200000000000001</v>
      </c>
      <c r="I114" s="46">
        <v>269</v>
      </c>
      <c r="J114" s="121"/>
      <c r="K114" s="116">
        <v>19.449839000000001</v>
      </c>
      <c r="L114" s="116">
        <v>82.086183000000005</v>
      </c>
      <c r="M114" s="119">
        <v>1</v>
      </c>
    </row>
    <row r="115" spans="2:13">
      <c r="B115" s="118">
        <v>46</v>
      </c>
      <c r="C115" s="111" t="s">
        <v>661</v>
      </c>
      <c r="D115" s="111" t="s">
        <v>617</v>
      </c>
      <c r="E115" s="118">
        <v>1</v>
      </c>
      <c r="F115" s="110" t="s">
        <v>882</v>
      </c>
      <c r="G115" s="113">
        <v>0.4</v>
      </c>
      <c r="H115" s="113">
        <v>0.4</v>
      </c>
      <c r="I115" s="46">
        <v>211</v>
      </c>
      <c r="J115" s="121"/>
      <c r="K115" s="116">
        <v>19.435585</v>
      </c>
      <c r="L115" s="116">
        <v>82.074872999999997</v>
      </c>
      <c r="M115" s="119">
        <v>1</v>
      </c>
    </row>
    <row r="116" spans="2:13">
      <c r="B116" s="118">
        <v>47</v>
      </c>
      <c r="C116" s="111" t="s">
        <v>662</v>
      </c>
      <c r="D116" s="111" t="s">
        <v>617</v>
      </c>
      <c r="E116" s="118">
        <v>1</v>
      </c>
      <c r="F116" s="110" t="s">
        <v>883</v>
      </c>
      <c r="G116" s="111">
        <v>0.40799999999999997</v>
      </c>
      <c r="H116" s="111">
        <v>0.40799999999999997</v>
      </c>
      <c r="I116" s="46">
        <v>215</v>
      </c>
      <c r="J116" s="121"/>
      <c r="K116" s="116">
        <v>19.434616999999999</v>
      </c>
      <c r="L116" s="116">
        <v>82.075682999999998</v>
      </c>
      <c r="M116" s="119">
        <v>1</v>
      </c>
    </row>
    <row r="117" spans="2:13">
      <c r="B117" s="118">
        <v>48</v>
      </c>
      <c r="C117" s="111" t="s">
        <v>663</v>
      </c>
      <c r="D117" s="111" t="s">
        <v>617</v>
      </c>
      <c r="E117" s="118">
        <v>1</v>
      </c>
      <c r="F117" s="110" t="s">
        <v>884</v>
      </c>
      <c r="G117" s="111">
        <v>0.77500000000000002</v>
      </c>
      <c r="H117" s="111">
        <v>0.77500000000000002</v>
      </c>
      <c r="I117" s="46">
        <v>408</v>
      </c>
      <c r="J117" s="121"/>
      <c r="K117" s="116">
        <v>19.479838000000001</v>
      </c>
      <c r="L117" s="116">
        <v>82.071804</v>
      </c>
      <c r="M117" s="119">
        <v>1</v>
      </c>
    </row>
    <row r="118" spans="2:13">
      <c r="B118" s="118">
        <v>49</v>
      </c>
      <c r="C118" s="111" t="s">
        <v>664</v>
      </c>
      <c r="D118" s="111" t="s">
        <v>617</v>
      </c>
      <c r="E118" s="118">
        <v>1</v>
      </c>
      <c r="F118" s="110" t="s">
        <v>885</v>
      </c>
      <c r="G118" s="111">
        <v>0.42099999999999999</v>
      </c>
      <c r="H118" s="111">
        <v>0.42099999999999999</v>
      </c>
      <c r="I118" s="46">
        <v>222</v>
      </c>
      <c r="J118" s="121"/>
      <c r="K118" s="116">
        <v>19.485175999999999</v>
      </c>
      <c r="L118" s="116">
        <v>82.065989000000002</v>
      </c>
      <c r="M118" s="119">
        <v>1</v>
      </c>
    </row>
    <row r="119" spans="2:13">
      <c r="B119" s="118">
        <v>50</v>
      </c>
      <c r="C119" s="111" t="s">
        <v>665</v>
      </c>
      <c r="D119" s="111" t="s">
        <v>617</v>
      </c>
      <c r="E119" s="118">
        <v>1</v>
      </c>
      <c r="F119" s="110" t="s">
        <v>886</v>
      </c>
      <c r="G119" s="111">
        <v>0.46</v>
      </c>
      <c r="H119" s="111">
        <v>0.46</v>
      </c>
      <c r="I119" s="46">
        <v>242</v>
      </c>
      <c r="J119" s="121"/>
      <c r="K119" s="116">
        <v>19.484877000000001</v>
      </c>
      <c r="L119" s="116">
        <v>82.080105000000003</v>
      </c>
      <c r="M119" s="119">
        <v>1</v>
      </c>
    </row>
    <row r="120" spans="2:13">
      <c r="B120" s="118">
        <v>51</v>
      </c>
      <c r="C120" s="111" t="s">
        <v>666</v>
      </c>
      <c r="D120" s="111" t="s">
        <v>617</v>
      </c>
      <c r="E120" s="118">
        <v>1</v>
      </c>
      <c r="F120" s="110" t="s">
        <v>887</v>
      </c>
      <c r="G120" s="111">
        <v>0.40500000000000003</v>
      </c>
      <c r="H120" s="111">
        <v>0.40500000000000003</v>
      </c>
      <c r="I120" s="46">
        <v>213</v>
      </c>
      <c r="J120" s="121"/>
      <c r="K120" s="116">
        <v>19.492830999999999</v>
      </c>
      <c r="L120" s="116">
        <v>82.104726999999997</v>
      </c>
      <c r="M120" s="119">
        <v>1</v>
      </c>
    </row>
    <row r="121" spans="2:13">
      <c r="B121" s="118">
        <v>52</v>
      </c>
      <c r="C121" s="111" t="s">
        <v>667</v>
      </c>
      <c r="D121" s="111" t="s">
        <v>617</v>
      </c>
      <c r="E121" s="118">
        <v>1</v>
      </c>
      <c r="F121" s="110" t="s">
        <v>888</v>
      </c>
      <c r="G121" s="111">
        <v>0.48199999999999998</v>
      </c>
      <c r="H121" s="111">
        <v>0.48199999999999998</v>
      </c>
      <c r="I121" s="46">
        <v>254</v>
      </c>
      <c r="J121" s="121"/>
      <c r="K121" s="116">
        <v>19.493929999999999</v>
      </c>
      <c r="L121" s="116">
        <v>82.105041</v>
      </c>
      <c r="M121" s="119">
        <v>1</v>
      </c>
    </row>
    <row r="122" spans="2:13">
      <c r="B122" s="118">
        <v>53</v>
      </c>
      <c r="C122" s="111" t="s">
        <v>668</v>
      </c>
      <c r="D122" s="111" t="s">
        <v>617</v>
      </c>
      <c r="E122" s="118">
        <v>1</v>
      </c>
      <c r="F122" s="110" t="s">
        <v>889</v>
      </c>
      <c r="G122" s="111">
        <v>0.45100000000000001</v>
      </c>
      <c r="H122" s="111">
        <v>0.45100000000000001</v>
      </c>
      <c r="I122" s="46">
        <v>237</v>
      </c>
      <c r="J122" s="121"/>
      <c r="K122" s="116">
        <v>19.493874999999999</v>
      </c>
      <c r="L122" s="116">
        <v>82.105806000000001</v>
      </c>
      <c r="M122" s="119">
        <v>1</v>
      </c>
    </row>
    <row r="123" spans="2:13">
      <c r="B123" s="118">
        <v>54</v>
      </c>
      <c r="C123" s="111" t="s">
        <v>669</v>
      </c>
      <c r="D123" s="111" t="s">
        <v>617</v>
      </c>
      <c r="E123" s="118">
        <v>1</v>
      </c>
      <c r="F123" s="110" t="s">
        <v>890</v>
      </c>
      <c r="G123" s="111">
        <v>0.74</v>
      </c>
      <c r="H123" s="111">
        <v>0.74</v>
      </c>
      <c r="I123" s="46">
        <v>389</v>
      </c>
      <c r="J123" s="121"/>
      <c r="K123" s="116">
        <v>19.473659999999999</v>
      </c>
      <c r="L123" s="116">
        <v>82.071143000000006</v>
      </c>
      <c r="M123" s="119">
        <v>1</v>
      </c>
    </row>
    <row r="124" spans="2:13">
      <c r="B124" s="118">
        <v>55</v>
      </c>
      <c r="C124" s="111" t="s">
        <v>670</v>
      </c>
      <c r="D124" s="111" t="s">
        <v>617</v>
      </c>
      <c r="E124" s="118">
        <v>1</v>
      </c>
      <c r="F124" s="110" t="s">
        <v>891</v>
      </c>
      <c r="G124" s="111">
        <v>0.25700000000000001</v>
      </c>
      <c r="H124" s="111">
        <v>0.25700000000000001</v>
      </c>
      <c r="I124" s="46">
        <v>135</v>
      </c>
      <c r="J124" s="45"/>
      <c r="K124" s="116">
        <v>19.460283</v>
      </c>
      <c r="L124" s="116">
        <v>82.067091000000005</v>
      </c>
      <c r="M124" s="119">
        <v>1</v>
      </c>
    </row>
    <row r="125" spans="2:13">
      <c r="B125" s="118">
        <v>56</v>
      </c>
      <c r="C125" s="111" t="s">
        <v>671</v>
      </c>
      <c r="D125" s="111" t="s">
        <v>617</v>
      </c>
      <c r="E125" s="118">
        <v>1</v>
      </c>
      <c r="F125" s="110" t="s">
        <v>892</v>
      </c>
      <c r="G125" s="111">
        <v>0.44</v>
      </c>
      <c r="H125" s="111">
        <v>0.44</v>
      </c>
      <c r="I125" s="46">
        <v>232</v>
      </c>
      <c r="J125" s="45"/>
      <c r="K125" s="116">
        <v>19.460858999999999</v>
      </c>
      <c r="L125" s="116">
        <v>82.066575999999998</v>
      </c>
      <c r="M125" s="119">
        <v>1</v>
      </c>
    </row>
    <row r="126" spans="2:13">
      <c r="B126" s="118">
        <v>57</v>
      </c>
      <c r="C126" s="111" t="s">
        <v>672</v>
      </c>
      <c r="D126" s="111" t="s">
        <v>617</v>
      </c>
      <c r="E126" s="118">
        <v>1</v>
      </c>
      <c r="F126" s="110" t="s">
        <v>893</v>
      </c>
      <c r="G126" s="111">
        <v>0.45900000000000002</v>
      </c>
      <c r="H126" s="111">
        <v>0.45900000000000002</v>
      </c>
      <c r="I126" s="46">
        <v>242</v>
      </c>
      <c r="J126" s="45"/>
      <c r="K126" s="116">
        <v>19.461009000000001</v>
      </c>
      <c r="L126" s="116">
        <v>82.065200000000004</v>
      </c>
      <c r="M126" s="119">
        <v>1</v>
      </c>
    </row>
    <row r="127" spans="2:13">
      <c r="B127" s="118">
        <v>58</v>
      </c>
      <c r="C127" s="111" t="s">
        <v>673</v>
      </c>
      <c r="D127" s="111" t="s">
        <v>617</v>
      </c>
      <c r="E127" s="118">
        <v>1</v>
      </c>
      <c r="F127" s="110" t="s">
        <v>894</v>
      </c>
      <c r="G127" s="111">
        <v>0.45200000000000001</v>
      </c>
      <c r="H127" s="111">
        <v>0.45200000000000001</v>
      </c>
      <c r="I127" s="46">
        <v>238</v>
      </c>
      <c r="J127" s="45"/>
      <c r="K127" s="116">
        <v>19.461480999999999</v>
      </c>
      <c r="L127" s="116">
        <v>82.062685999999999</v>
      </c>
      <c r="M127" s="119">
        <v>1</v>
      </c>
    </row>
    <row r="128" spans="2:13">
      <c r="B128" s="118">
        <v>59</v>
      </c>
      <c r="C128" s="111" t="s">
        <v>674</v>
      </c>
      <c r="D128" s="111" t="s">
        <v>617</v>
      </c>
      <c r="E128" s="118">
        <v>1</v>
      </c>
      <c r="F128" s="110" t="s">
        <v>895</v>
      </c>
      <c r="G128" s="111">
        <v>0.40899999999999997</v>
      </c>
      <c r="H128" s="111">
        <v>0.40899999999999997</v>
      </c>
      <c r="I128" s="46">
        <v>215</v>
      </c>
      <c r="J128" s="45"/>
      <c r="K128" s="116">
        <v>19.460016</v>
      </c>
      <c r="L128" s="116">
        <v>82.067328000000003</v>
      </c>
      <c r="M128" s="119">
        <v>1</v>
      </c>
    </row>
    <row r="129" spans="2:13">
      <c r="B129" s="118">
        <v>60</v>
      </c>
      <c r="C129" s="111" t="s">
        <v>675</v>
      </c>
      <c r="D129" s="111" t="s">
        <v>617</v>
      </c>
      <c r="E129" s="118">
        <v>1</v>
      </c>
      <c r="F129" s="110" t="s">
        <v>896</v>
      </c>
      <c r="G129" s="111">
        <v>0.70399999999999996</v>
      </c>
      <c r="H129" s="111">
        <v>0.70399999999999996</v>
      </c>
      <c r="I129" s="46">
        <v>371</v>
      </c>
      <c r="J129" s="45"/>
      <c r="K129" s="116">
        <v>19.487662</v>
      </c>
      <c r="L129" s="116">
        <v>82.077549000000005</v>
      </c>
      <c r="M129" s="119">
        <v>1</v>
      </c>
    </row>
    <row r="130" spans="2:13">
      <c r="B130" s="118">
        <v>61</v>
      </c>
      <c r="C130" s="111" t="s">
        <v>676</v>
      </c>
      <c r="D130" s="111" t="s">
        <v>617</v>
      </c>
      <c r="E130" s="118">
        <v>1</v>
      </c>
      <c r="F130" s="110" t="s">
        <v>897</v>
      </c>
      <c r="G130" s="111">
        <v>0.77700000000000002</v>
      </c>
      <c r="H130" s="111">
        <v>0.77700000000000002</v>
      </c>
      <c r="I130" s="46">
        <v>409</v>
      </c>
      <c r="J130" s="45"/>
      <c r="K130" s="116">
        <v>19.487078</v>
      </c>
      <c r="L130" s="116">
        <v>82.077190000000002</v>
      </c>
      <c r="M130" s="119">
        <v>1</v>
      </c>
    </row>
    <row r="131" spans="2:13">
      <c r="B131" s="118">
        <v>62</v>
      </c>
      <c r="C131" s="111" t="s">
        <v>677</v>
      </c>
      <c r="D131" s="111" t="s">
        <v>617</v>
      </c>
      <c r="E131" s="118">
        <v>1</v>
      </c>
      <c r="F131" s="110" t="s">
        <v>898</v>
      </c>
      <c r="G131" s="111">
        <v>0.504</v>
      </c>
      <c r="H131" s="111">
        <v>0.504</v>
      </c>
      <c r="I131" s="46">
        <v>265</v>
      </c>
      <c r="J131" s="113"/>
      <c r="K131" s="116">
        <v>19.459439</v>
      </c>
      <c r="L131" s="116">
        <v>82.105823999999998</v>
      </c>
      <c r="M131" s="119">
        <v>1</v>
      </c>
    </row>
    <row r="132" spans="2:13">
      <c r="B132" s="118">
        <v>63</v>
      </c>
      <c r="C132" s="111" t="s">
        <v>678</v>
      </c>
      <c r="D132" s="111" t="s">
        <v>617</v>
      </c>
      <c r="E132" s="118">
        <v>1</v>
      </c>
      <c r="F132" s="110" t="s">
        <v>899</v>
      </c>
      <c r="G132" s="111">
        <v>0.39600000000000002</v>
      </c>
      <c r="H132" s="111">
        <v>0.39600000000000002</v>
      </c>
      <c r="I132" s="46">
        <v>208</v>
      </c>
      <c r="J132" s="45"/>
      <c r="K132" s="116">
        <v>19.458911000000001</v>
      </c>
      <c r="L132" s="116">
        <v>82.105761999999999</v>
      </c>
      <c r="M132" s="119">
        <v>1</v>
      </c>
    </row>
    <row r="133" spans="2:13">
      <c r="B133" s="118">
        <v>64</v>
      </c>
      <c r="C133" s="111" t="s">
        <v>679</v>
      </c>
      <c r="D133" s="111" t="s">
        <v>617</v>
      </c>
      <c r="E133" s="118">
        <v>1</v>
      </c>
      <c r="F133" s="110" t="s">
        <v>900</v>
      </c>
      <c r="G133" s="111">
        <v>0.73699999999999999</v>
      </c>
      <c r="H133" s="111">
        <v>0.73699999999999999</v>
      </c>
      <c r="I133" s="46">
        <v>388</v>
      </c>
      <c r="J133" s="45"/>
      <c r="K133" s="116">
        <v>19.460975000000001</v>
      </c>
      <c r="L133" s="116">
        <v>82.105096000000003</v>
      </c>
      <c r="M133" s="119">
        <v>1</v>
      </c>
    </row>
    <row r="134" spans="2:13">
      <c r="B134" s="118">
        <v>65</v>
      </c>
      <c r="C134" s="111" t="s">
        <v>680</v>
      </c>
      <c r="D134" s="111" t="s">
        <v>617</v>
      </c>
      <c r="E134" s="118">
        <v>1</v>
      </c>
      <c r="F134" s="110" t="s">
        <v>901</v>
      </c>
      <c r="G134" s="111">
        <v>0.496</v>
      </c>
      <c r="H134" s="111">
        <v>0.496</v>
      </c>
      <c r="I134" s="46">
        <v>261</v>
      </c>
      <c r="J134" s="45"/>
      <c r="K134" s="116">
        <v>19.457825</v>
      </c>
      <c r="L134" s="116">
        <v>82.091477999999995</v>
      </c>
      <c r="M134" s="119">
        <v>1</v>
      </c>
    </row>
    <row r="135" spans="2:13">
      <c r="B135" s="118">
        <v>66</v>
      </c>
      <c r="C135" s="111" t="s">
        <v>681</v>
      </c>
      <c r="D135" s="111" t="s">
        <v>617</v>
      </c>
      <c r="E135" s="118">
        <v>1</v>
      </c>
      <c r="F135" s="110" t="s">
        <v>902</v>
      </c>
      <c r="G135" s="111">
        <v>0.746</v>
      </c>
      <c r="H135" s="111">
        <v>0.746</v>
      </c>
      <c r="I135" s="46">
        <v>393</v>
      </c>
      <c r="J135" s="45"/>
      <c r="K135" s="116">
        <v>19.478439000000002</v>
      </c>
      <c r="L135" s="116">
        <v>82.071100999999999</v>
      </c>
      <c r="M135" s="119">
        <v>1</v>
      </c>
    </row>
    <row r="136" spans="2:13">
      <c r="B136" s="118">
        <v>67</v>
      </c>
      <c r="C136" s="111" t="s">
        <v>682</v>
      </c>
      <c r="D136" s="111" t="s">
        <v>617</v>
      </c>
      <c r="E136" s="118">
        <v>1</v>
      </c>
      <c r="F136" s="110" t="s">
        <v>903</v>
      </c>
      <c r="G136" s="111">
        <v>0.72399999999999998</v>
      </c>
      <c r="H136" s="111">
        <v>0.72399999999999998</v>
      </c>
      <c r="I136" s="46">
        <v>381</v>
      </c>
      <c r="J136" s="45"/>
      <c r="K136" s="116">
        <v>19.477972000000001</v>
      </c>
      <c r="L136" s="116">
        <v>82.070685999999995</v>
      </c>
      <c r="M136" s="119">
        <v>1</v>
      </c>
    </row>
    <row r="137" spans="2:13">
      <c r="B137" s="118">
        <v>68</v>
      </c>
      <c r="C137" s="111" t="s">
        <v>683</v>
      </c>
      <c r="D137" s="111" t="s">
        <v>617</v>
      </c>
      <c r="E137" s="118">
        <v>1</v>
      </c>
      <c r="F137" s="110" t="s">
        <v>904</v>
      </c>
      <c r="G137" s="111">
        <v>0.60599999999999998</v>
      </c>
      <c r="H137" s="111">
        <v>0.60599999999999998</v>
      </c>
      <c r="I137" s="46">
        <v>319</v>
      </c>
      <c r="J137" s="45"/>
      <c r="K137" s="116">
        <v>19.474595000000001</v>
      </c>
      <c r="L137" s="116">
        <v>82.061700000000002</v>
      </c>
      <c r="M137" s="119">
        <v>1</v>
      </c>
    </row>
    <row r="138" spans="2:13">
      <c r="B138" s="118">
        <v>69</v>
      </c>
      <c r="C138" s="111" t="s">
        <v>684</v>
      </c>
      <c r="D138" s="111" t="s">
        <v>617</v>
      </c>
      <c r="E138" s="118">
        <v>1</v>
      </c>
      <c r="F138" s="110" t="s">
        <v>905</v>
      </c>
      <c r="G138" s="111">
        <v>0.68400000000000005</v>
      </c>
      <c r="H138" s="111">
        <v>0.68400000000000005</v>
      </c>
      <c r="I138" s="46">
        <v>360</v>
      </c>
      <c r="J138" s="45"/>
      <c r="K138" s="116">
        <v>19.486888</v>
      </c>
      <c r="L138" s="116">
        <v>82.078018999999998</v>
      </c>
      <c r="M138" s="119">
        <v>1</v>
      </c>
    </row>
    <row r="139" spans="2:13">
      <c r="B139" s="118">
        <v>70</v>
      </c>
      <c r="C139" s="111" t="s">
        <v>685</v>
      </c>
      <c r="D139" s="111" t="s">
        <v>617</v>
      </c>
      <c r="E139" s="118">
        <v>1</v>
      </c>
      <c r="F139" s="110" t="s">
        <v>906</v>
      </c>
      <c r="G139" s="111">
        <v>0.57399999999999995</v>
      </c>
      <c r="H139" s="111">
        <v>0.57399999999999995</v>
      </c>
      <c r="I139" s="46">
        <v>302</v>
      </c>
      <c r="J139" s="45"/>
      <c r="K139" s="116">
        <v>19.485292999999999</v>
      </c>
      <c r="L139" s="116">
        <v>82.087422000000004</v>
      </c>
      <c r="M139" s="119">
        <v>1</v>
      </c>
    </row>
    <row r="140" spans="2:13">
      <c r="B140" s="118">
        <v>71</v>
      </c>
      <c r="C140" s="111" t="s">
        <v>686</v>
      </c>
      <c r="D140" s="111" t="s">
        <v>617</v>
      </c>
      <c r="E140" s="118">
        <v>1</v>
      </c>
      <c r="F140" s="110" t="s">
        <v>907</v>
      </c>
      <c r="G140" s="111">
        <v>0.41099999999999998</v>
      </c>
      <c r="H140" s="111">
        <v>0.41099999999999998</v>
      </c>
      <c r="I140" s="46">
        <v>216</v>
      </c>
      <c r="J140" s="45"/>
      <c r="K140" s="116">
        <v>19.458383999999999</v>
      </c>
      <c r="L140" s="116">
        <v>82.108211999999995</v>
      </c>
      <c r="M140" s="119">
        <v>1</v>
      </c>
    </row>
    <row r="141" spans="2:13">
      <c r="B141" s="118">
        <v>72</v>
      </c>
      <c r="C141" s="111" t="s">
        <v>687</v>
      </c>
      <c r="D141" s="111" t="s">
        <v>617</v>
      </c>
      <c r="E141" s="118">
        <v>1</v>
      </c>
      <c r="F141" s="110" t="s">
        <v>908</v>
      </c>
      <c r="G141" s="111">
        <v>0.68400000000000005</v>
      </c>
      <c r="H141" s="111">
        <v>0.68400000000000005</v>
      </c>
      <c r="I141" s="46">
        <v>360</v>
      </c>
      <c r="J141" s="45"/>
      <c r="K141" s="116">
        <v>19.462358999999999</v>
      </c>
      <c r="L141" s="116">
        <v>82.103178</v>
      </c>
      <c r="M141" s="119">
        <v>1</v>
      </c>
    </row>
    <row r="142" spans="2:13">
      <c r="B142" s="118">
        <v>73</v>
      </c>
      <c r="C142" s="111" t="s">
        <v>688</v>
      </c>
      <c r="D142" s="111" t="s">
        <v>617</v>
      </c>
      <c r="E142" s="118">
        <v>1</v>
      </c>
      <c r="F142" s="110" t="s">
        <v>909</v>
      </c>
      <c r="G142" s="111">
        <v>0.75800000000000001</v>
      </c>
      <c r="H142" s="111">
        <v>0.75800000000000001</v>
      </c>
      <c r="I142" s="46">
        <v>399</v>
      </c>
      <c r="J142" s="45"/>
      <c r="K142" s="116">
        <v>19.464224999999999</v>
      </c>
      <c r="L142" s="116">
        <v>82.102553</v>
      </c>
      <c r="M142" s="119">
        <v>1</v>
      </c>
    </row>
    <row r="143" spans="2:13">
      <c r="B143" s="118">
        <v>74</v>
      </c>
      <c r="C143" s="111" t="s">
        <v>689</v>
      </c>
      <c r="D143" s="111" t="s">
        <v>617</v>
      </c>
      <c r="E143" s="118">
        <v>1</v>
      </c>
      <c r="F143" s="110" t="s">
        <v>910</v>
      </c>
      <c r="G143" s="111">
        <v>0.46200000000000002</v>
      </c>
      <c r="H143" s="111">
        <v>0.46200000000000002</v>
      </c>
      <c r="I143" s="46">
        <v>243</v>
      </c>
      <c r="J143" s="45"/>
      <c r="K143" s="116">
        <v>19.496552999999999</v>
      </c>
      <c r="L143" s="116">
        <v>82.086168999999998</v>
      </c>
      <c r="M143" s="119">
        <v>1</v>
      </c>
    </row>
    <row r="144" spans="2:13">
      <c r="B144" s="118">
        <v>75</v>
      </c>
      <c r="C144" s="111" t="s">
        <v>690</v>
      </c>
      <c r="D144" s="111" t="s">
        <v>617</v>
      </c>
      <c r="E144" s="118">
        <v>1</v>
      </c>
      <c r="F144" s="110" t="s">
        <v>911</v>
      </c>
      <c r="G144" s="111">
        <v>0.39200000000000002</v>
      </c>
      <c r="H144" s="111">
        <v>0.39200000000000002</v>
      </c>
      <c r="I144" s="46">
        <v>206</v>
      </c>
      <c r="J144" s="45"/>
      <c r="K144" s="116">
        <v>19.452908999999998</v>
      </c>
      <c r="L144" s="116">
        <v>82.087795</v>
      </c>
      <c r="M144" s="119">
        <v>1</v>
      </c>
    </row>
    <row r="145" spans="2:13">
      <c r="B145" s="118">
        <v>76</v>
      </c>
      <c r="C145" s="111" t="s">
        <v>691</v>
      </c>
      <c r="D145" s="111" t="s">
        <v>617</v>
      </c>
      <c r="E145" s="118">
        <v>1</v>
      </c>
      <c r="F145" s="110" t="s">
        <v>912</v>
      </c>
      <c r="G145" s="111">
        <v>0.78700000000000003</v>
      </c>
      <c r="H145" s="111">
        <v>0.78700000000000003</v>
      </c>
      <c r="I145" s="46">
        <v>414</v>
      </c>
      <c r="J145" s="45"/>
      <c r="K145" s="116">
        <v>19.458409</v>
      </c>
      <c r="L145" s="116">
        <v>82.099306999999996</v>
      </c>
      <c r="M145" s="119">
        <v>1</v>
      </c>
    </row>
    <row r="146" spans="2:13">
      <c r="B146" s="118">
        <v>77</v>
      </c>
      <c r="C146" s="111" t="s">
        <v>692</v>
      </c>
      <c r="D146" s="111" t="s">
        <v>617</v>
      </c>
      <c r="E146" s="118">
        <v>1</v>
      </c>
      <c r="F146" s="110" t="s">
        <v>913</v>
      </c>
      <c r="G146" s="111">
        <v>0.65100000000000002</v>
      </c>
      <c r="H146" s="111">
        <v>0.65100000000000002</v>
      </c>
      <c r="I146" s="46">
        <v>343</v>
      </c>
      <c r="J146" s="45"/>
      <c r="K146" s="116">
        <v>19.488268000000001</v>
      </c>
      <c r="L146" s="116">
        <v>82.066733999999997</v>
      </c>
      <c r="M146" s="119">
        <v>1</v>
      </c>
    </row>
    <row r="147" spans="2:13">
      <c r="B147" s="118">
        <v>78</v>
      </c>
      <c r="C147" s="111" t="s">
        <v>693</v>
      </c>
      <c r="D147" s="111" t="s">
        <v>617</v>
      </c>
      <c r="E147" s="118">
        <v>1</v>
      </c>
      <c r="F147" s="110" t="s">
        <v>914</v>
      </c>
      <c r="G147" s="111">
        <v>0.442</v>
      </c>
      <c r="H147" s="111">
        <v>0.442</v>
      </c>
      <c r="I147" s="46">
        <v>233</v>
      </c>
      <c r="J147" s="45"/>
      <c r="K147" s="116">
        <v>19.486736000000001</v>
      </c>
      <c r="L147" s="116">
        <v>82.069466000000006</v>
      </c>
      <c r="M147" s="119">
        <v>1</v>
      </c>
    </row>
    <row r="148" spans="2:13">
      <c r="B148" s="118">
        <v>79</v>
      </c>
      <c r="C148" s="111" t="s">
        <v>694</v>
      </c>
      <c r="D148" s="111" t="s">
        <v>609</v>
      </c>
      <c r="E148" s="118">
        <v>1</v>
      </c>
      <c r="F148" s="110" t="s">
        <v>612</v>
      </c>
      <c r="G148" s="113">
        <v>2.5</v>
      </c>
      <c r="H148" s="113">
        <v>1.2</v>
      </c>
      <c r="I148" s="46">
        <v>632</v>
      </c>
      <c r="J148" s="45"/>
      <c r="K148" s="116">
        <v>19.459717999999999</v>
      </c>
      <c r="L148" s="116">
        <v>82.099832000000006</v>
      </c>
      <c r="M148" s="119">
        <v>1</v>
      </c>
    </row>
    <row r="149" spans="2:13">
      <c r="B149" s="118">
        <v>80</v>
      </c>
      <c r="C149" s="111" t="s">
        <v>695</v>
      </c>
      <c r="D149" s="111" t="s">
        <v>609</v>
      </c>
      <c r="E149" s="118">
        <v>1</v>
      </c>
      <c r="F149" s="110" t="s">
        <v>612</v>
      </c>
      <c r="G149" s="113">
        <v>2.5</v>
      </c>
      <c r="H149" s="113">
        <v>1.2</v>
      </c>
      <c r="I149" s="46">
        <v>632</v>
      </c>
      <c r="J149" s="45"/>
      <c r="K149" s="116">
        <v>19.450478</v>
      </c>
      <c r="L149" s="116">
        <v>82.110371000000001</v>
      </c>
      <c r="M149" s="119">
        <v>1</v>
      </c>
    </row>
    <row r="150" spans="2:13">
      <c r="B150" s="118">
        <v>81</v>
      </c>
      <c r="C150" s="111" t="s">
        <v>696</v>
      </c>
      <c r="D150" s="111" t="s">
        <v>609</v>
      </c>
      <c r="E150" s="118">
        <v>1</v>
      </c>
      <c r="F150" s="110" t="s">
        <v>612</v>
      </c>
      <c r="G150" s="113">
        <v>2.5</v>
      </c>
      <c r="H150" s="113">
        <v>1.2</v>
      </c>
      <c r="I150" s="46">
        <v>632</v>
      </c>
      <c r="J150" s="45"/>
      <c r="K150" s="116">
        <v>19.447538000000002</v>
      </c>
      <c r="L150" s="116">
        <v>82.108925999999997</v>
      </c>
      <c r="M150" s="119">
        <v>1</v>
      </c>
    </row>
    <row r="151" spans="2:13">
      <c r="B151" s="118">
        <v>82</v>
      </c>
      <c r="C151" s="111" t="s">
        <v>623</v>
      </c>
      <c r="D151" s="111" t="s">
        <v>609</v>
      </c>
      <c r="E151" s="118">
        <v>1</v>
      </c>
      <c r="F151" s="110" t="s">
        <v>612</v>
      </c>
      <c r="G151" s="113">
        <v>2.5</v>
      </c>
      <c r="H151" s="113">
        <v>1.2</v>
      </c>
      <c r="I151" s="46">
        <v>632</v>
      </c>
      <c r="J151" s="45"/>
      <c r="K151" s="116">
        <v>19.443587999999998</v>
      </c>
      <c r="L151" s="116">
        <v>82.095168000000001</v>
      </c>
      <c r="M151" s="119">
        <v>1</v>
      </c>
    </row>
    <row r="152" spans="2:13">
      <c r="B152" s="118">
        <v>83</v>
      </c>
      <c r="C152" s="111" t="s">
        <v>697</v>
      </c>
      <c r="D152" s="111" t="s">
        <v>609</v>
      </c>
      <c r="E152" s="120">
        <v>1</v>
      </c>
      <c r="F152" s="110" t="s">
        <v>612</v>
      </c>
      <c r="G152" s="113">
        <v>2.5</v>
      </c>
      <c r="H152" s="113">
        <v>1.2</v>
      </c>
      <c r="I152" s="46">
        <v>632</v>
      </c>
      <c r="J152" s="122"/>
      <c r="K152" s="116">
        <v>19.467483999999999</v>
      </c>
      <c r="L152" s="116">
        <v>82.067012000000005</v>
      </c>
      <c r="M152" s="120">
        <v>1</v>
      </c>
    </row>
    <row r="153" spans="2:13">
      <c r="B153" s="118">
        <v>84</v>
      </c>
      <c r="C153" s="111" t="s">
        <v>698</v>
      </c>
      <c r="D153" s="111" t="s">
        <v>609</v>
      </c>
      <c r="E153" s="118">
        <v>1</v>
      </c>
      <c r="F153" s="110" t="s">
        <v>612</v>
      </c>
      <c r="G153" s="113">
        <v>2.5</v>
      </c>
      <c r="H153" s="113">
        <v>1.2</v>
      </c>
      <c r="I153" s="46">
        <v>632</v>
      </c>
      <c r="J153" s="121"/>
      <c r="K153" s="116">
        <v>19.449227</v>
      </c>
      <c r="L153" s="116">
        <v>82.086425000000006</v>
      </c>
      <c r="M153" s="118">
        <v>1</v>
      </c>
    </row>
    <row r="154" spans="2:13">
      <c r="B154" s="118">
        <v>85</v>
      </c>
      <c r="C154" s="111" t="s">
        <v>699</v>
      </c>
      <c r="D154" s="111" t="s">
        <v>609</v>
      </c>
      <c r="E154" s="118">
        <v>1</v>
      </c>
      <c r="F154" s="110" t="s">
        <v>612</v>
      </c>
      <c r="G154" s="113">
        <v>2.5</v>
      </c>
      <c r="H154" s="113">
        <v>1.2</v>
      </c>
      <c r="I154" s="46">
        <v>632</v>
      </c>
      <c r="J154" s="121"/>
      <c r="K154" s="116">
        <v>19.457018999999999</v>
      </c>
      <c r="L154" s="116">
        <v>82.111958000000001</v>
      </c>
      <c r="M154" s="118">
        <v>1</v>
      </c>
    </row>
    <row r="155" spans="2:13">
      <c r="B155" s="118">
        <v>86</v>
      </c>
      <c r="C155" s="111" t="s">
        <v>700</v>
      </c>
      <c r="D155" s="111" t="s">
        <v>609</v>
      </c>
      <c r="E155" s="118">
        <v>1</v>
      </c>
      <c r="F155" s="110" t="s">
        <v>612</v>
      </c>
      <c r="G155" s="113">
        <v>2.5</v>
      </c>
      <c r="H155" s="113">
        <v>1.2</v>
      </c>
      <c r="I155" s="46">
        <v>632</v>
      </c>
      <c r="J155" s="121"/>
      <c r="K155" s="116">
        <v>19.508586000000001</v>
      </c>
      <c r="L155" s="116">
        <v>82.092969999999994</v>
      </c>
      <c r="M155" s="118">
        <v>1</v>
      </c>
    </row>
    <row r="156" spans="2:13">
      <c r="B156" s="118">
        <v>87</v>
      </c>
      <c r="C156" s="111" t="s">
        <v>701</v>
      </c>
      <c r="D156" s="111" t="s">
        <v>611</v>
      </c>
      <c r="E156" s="118">
        <v>1</v>
      </c>
      <c r="F156" s="110" t="s">
        <v>134</v>
      </c>
      <c r="G156" s="113">
        <v>2.74</v>
      </c>
      <c r="H156" s="113">
        <v>2.74</v>
      </c>
      <c r="I156" s="46">
        <v>1443</v>
      </c>
      <c r="J156" s="121"/>
      <c r="K156" s="116">
        <v>19.474166100000001</v>
      </c>
      <c r="L156" s="116">
        <v>82.065579</v>
      </c>
      <c r="M156" s="118">
        <v>1</v>
      </c>
    </row>
    <row r="157" spans="2:13">
      <c r="B157" s="118">
        <v>88</v>
      </c>
      <c r="C157" s="111" t="s">
        <v>702</v>
      </c>
      <c r="D157" s="111" t="s">
        <v>611</v>
      </c>
      <c r="E157" s="118">
        <v>1</v>
      </c>
      <c r="F157" s="110" t="s">
        <v>134</v>
      </c>
      <c r="G157" s="113">
        <v>2.74</v>
      </c>
      <c r="H157" s="113">
        <v>2.74</v>
      </c>
      <c r="I157" s="46">
        <v>1443</v>
      </c>
      <c r="J157" s="121"/>
      <c r="K157" s="116">
        <v>19.450226000000001</v>
      </c>
      <c r="L157" s="116">
        <v>82.099615</v>
      </c>
      <c r="M157" s="118">
        <v>1</v>
      </c>
    </row>
    <row r="158" spans="2:13">
      <c r="B158" s="118">
        <v>89</v>
      </c>
      <c r="C158" s="111" t="s">
        <v>703</v>
      </c>
      <c r="D158" s="111" t="s">
        <v>611</v>
      </c>
      <c r="E158" s="118">
        <v>1</v>
      </c>
      <c r="F158" s="110" t="s">
        <v>134</v>
      </c>
      <c r="G158" s="113">
        <v>2.74</v>
      </c>
      <c r="H158" s="113">
        <v>2.74</v>
      </c>
      <c r="I158" s="46">
        <v>1443</v>
      </c>
      <c r="J158" s="121"/>
      <c r="K158" s="116">
        <v>19.461031999999999</v>
      </c>
      <c r="L158" s="116">
        <v>82.104106000000002</v>
      </c>
      <c r="M158" s="118">
        <v>1</v>
      </c>
    </row>
    <row r="159" spans="2:13">
      <c r="B159" s="118">
        <v>90</v>
      </c>
      <c r="C159" s="111" t="s">
        <v>622</v>
      </c>
      <c r="D159" s="111" t="s">
        <v>611</v>
      </c>
      <c r="E159" s="118">
        <v>1</v>
      </c>
      <c r="F159" s="110" t="s">
        <v>134</v>
      </c>
      <c r="G159" s="113">
        <v>2.74</v>
      </c>
      <c r="H159" s="113">
        <v>2.74</v>
      </c>
      <c r="I159" s="46">
        <v>1443</v>
      </c>
      <c r="J159" s="121"/>
      <c r="K159" s="116">
        <v>19.448827999999999</v>
      </c>
      <c r="L159" s="116">
        <v>82.06944</v>
      </c>
      <c r="M159" s="118">
        <v>1</v>
      </c>
    </row>
    <row r="160" spans="2:13">
      <c r="B160" s="118">
        <v>91</v>
      </c>
      <c r="C160" s="111" t="s">
        <v>704</v>
      </c>
      <c r="D160" s="111" t="s">
        <v>611</v>
      </c>
      <c r="E160" s="118">
        <v>1</v>
      </c>
      <c r="F160" s="110" t="s">
        <v>134</v>
      </c>
      <c r="G160" s="113">
        <v>2.74</v>
      </c>
      <c r="H160" s="113">
        <v>2.74</v>
      </c>
      <c r="I160" s="46">
        <v>1443</v>
      </c>
      <c r="J160" s="121"/>
      <c r="K160" s="116">
        <v>19.486449</v>
      </c>
      <c r="L160" s="116">
        <v>82.072151000000005</v>
      </c>
      <c r="M160" s="118">
        <v>1</v>
      </c>
    </row>
    <row r="161" spans="2:13">
      <c r="B161" s="118">
        <v>92</v>
      </c>
      <c r="C161" s="111" t="s">
        <v>705</v>
      </c>
      <c r="D161" s="111" t="s">
        <v>611</v>
      </c>
      <c r="E161" s="118">
        <v>1</v>
      </c>
      <c r="F161" s="110" t="s">
        <v>134</v>
      </c>
      <c r="G161" s="113">
        <v>2.74</v>
      </c>
      <c r="H161" s="113">
        <v>2.74</v>
      </c>
      <c r="I161" s="46">
        <v>1443</v>
      </c>
      <c r="J161" s="121"/>
      <c r="K161" s="116">
        <v>19.483160999999999</v>
      </c>
      <c r="L161" s="116">
        <v>82.080701000000005</v>
      </c>
      <c r="M161" s="118">
        <v>1</v>
      </c>
    </row>
    <row r="162" spans="2:13">
      <c r="B162" s="118">
        <v>93</v>
      </c>
      <c r="C162" s="111" t="s">
        <v>706</v>
      </c>
      <c r="D162" s="111" t="s">
        <v>611</v>
      </c>
      <c r="E162" s="118">
        <v>1</v>
      </c>
      <c r="F162" s="110" t="s">
        <v>134</v>
      </c>
      <c r="G162" s="113">
        <v>2.74</v>
      </c>
      <c r="H162" s="113">
        <v>2.74</v>
      </c>
      <c r="I162" s="46">
        <v>1443</v>
      </c>
      <c r="J162" s="121"/>
      <c r="K162" s="116">
        <v>19.491699000000001</v>
      </c>
      <c r="L162" s="116">
        <v>82.077477000000002</v>
      </c>
      <c r="M162" s="118">
        <v>1</v>
      </c>
    </row>
    <row r="163" spans="2:13">
      <c r="B163" s="118">
        <v>94</v>
      </c>
      <c r="C163" s="111" t="s">
        <v>707</v>
      </c>
      <c r="D163" s="111" t="s">
        <v>611</v>
      </c>
      <c r="E163" s="118">
        <v>1</v>
      </c>
      <c r="F163" s="110" t="s">
        <v>134</v>
      </c>
      <c r="G163" s="113">
        <v>2.74</v>
      </c>
      <c r="H163" s="113">
        <v>2.74</v>
      </c>
      <c r="I163" s="46">
        <v>1443</v>
      </c>
      <c r="J163" s="121"/>
      <c r="K163" s="116">
        <v>19.460165</v>
      </c>
      <c r="L163" s="116">
        <v>82.097094999999996</v>
      </c>
      <c r="M163" s="118">
        <v>1</v>
      </c>
    </row>
    <row r="164" spans="2:13">
      <c r="B164" s="118">
        <v>95</v>
      </c>
      <c r="C164" s="111" t="s">
        <v>708</v>
      </c>
      <c r="D164" s="111" t="s">
        <v>611</v>
      </c>
      <c r="E164" s="118">
        <v>1</v>
      </c>
      <c r="F164" s="110" t="s">
        <v>134</v>
      </c>
      <c r="G164" s="113">
        <v>2.74</v>
      </c>
      <c r="H164" s="113">
        <v>2.74</v>
      </c>
      <c r="I164" s="46">
        <v>1443</v>
      </c>
      <c r="J164" s="121"/>
      <c r="K164" s="116">
        <v>19.456489000000001</v>
      </c>
      <c r="L164" s="116">
        <v>82.089277999999993</v>
      </c>
      <c r="M164" s="118">
        <v>1</v>
      </c>
    </row>
    <row r="165" spans="2:13">
      <c r="B165" s="118">
        <v>96</v>
      </c>
      <c r="C165" s="111" t="s">
        <v>709</v>
      </c>
      <c r="D165" s="111" t="s">
        <v>611</v>
      </c>
      <c r="E165" s="118">
        <v>1</v>
      </c>
      <c r="F165" s="110" t="s">
        <v>134</v>
      </c>
      <c r="G165" s="113">
        <v>2.74</v>
      </c>
      <c r="H165" s="113">
        <v>2.74</v>
      </c>
      <c r="I165" s="46">
        <v>1443</v>
      </c>
      <c r="J165" s="121"/>
      <c r="K165" s="116">
        <v>19.467866999999998</v>
      </c>
      <c r="L165" s="116">
        <v>82.079704000000007</v>
      </c>
      <c r="M165" s="118">
        <v>1</v>
      </c>
    </row>
    <row r="166" spans="2:13">
      <c r="B166" s="118">
        <v>97</v>
      </c>
      <c r="C166" s="111" t="s">
        <v>710</v>
      </c>
      <c r="D166" s="111" t="s">
        <v>611</v>
      </c>
      <c r="E166" s="118">
        <v>1</v>
      </c>
      <c r="F166" s="110" t="s">
        <v>134</v>
      </c>
      <c r="G166" s="113">
        <v>2.74</v>
      </c>
      <c r="H166" s="113">
        <v>2.74</v>
      </c>
      <c r="I166" s="46">
        <v>1443</v>
      </c>
      <c r="J166" s="121"/>
      <c r="K166" s="116">
        <v>19.477819</v>
      </c>
      <c r="L166" s="116">
        <v>82.067959000000002</v>
      </c>
      <c r="M166" s="118">
        <v>1</v>
      </c>
    </row>
    <row r="167" spans="2:13">
      <c r="B167" s="118">
        <v>98</v>
      </c>
      <c r="C167" s="111" t="s">
        <v>711</v>
      </c>
      <c r="D167" s="111" t="s">
        <v>611</v>
      </c>
      <c r="E167" s="118">
        <v>1</v>
      </c>
      <c r="F167" s="110" t="s">
        <v>134</v>
      </c>
      <c r="G167" s="113">
        <v>2.74</v>
      </c>
      <c r="H167" s="113">
        <v>2.74</v>
      </c>
      <c r="I167" s="46">
        <v>1443</v>
      </c>
      <c r="J167" s="121"/>
      <c r="K167" s="116">
        <v>19.503591</v>
      </c>
      <c r="L167" s="116">
        <v>82.076589999999996</v>
      </c>
      <c r="M167" s="118">
        <v>1</v>
      </c>
    </row>
    <row r="168" spans="2:13">
      <c r="B168" s="118">
        <v>99</v>
      </c>
      <c r="C168" s="111" t="s">
        <v>642</v>
      </c>
      <c r="D168" s="111" t="s">
        <v>611</v>
      </c>
      <c r="E168" s="118">
        <v>1</v>
      </c>
      <c r="F168" s="110" t="s">
        <v>134</v>
      </c>
      <c r="G168" s="113">
        <v>2.74</v>
      </c>
      <c r="H168" s="113">
        <v>2.74</v>
      </c>
      <c r="I168" s="46">
        <v>1443</v>
      </c>
      <c r="J168" s="121"/>
      <c r="K168" s="116">
        <v>19.50338</v>
      </c>
      <c r="L168" s="116">
        <v>82.090429999999998</v>
      </c>
      <c r="M168" s="118">
        <v>1</v>
      </c>
    </row>
    <row r="169" spans="2:13">
      <c r="B169" s="118">
        <v>100</v>
      </c>
      <c r="C169" s="111" t="s">
        <v>712</v>
      </c>
      <c r="D169" s="111" t="s">
        <v>611</v>
      </c>
      <c r="E169" s="118">
        <v>1</v>
      </c>
      <c r="F169" s="110" t="s">
        <v>134</v>
      </c>
      <c r="G169" s="113">
        <v>2.74</v>
      </c>
      <c r="H169" s="113">
        <v>2.74</v>
      </c>
      <c r="I169" s="46">
        <v>1443</v>
      </c>
      <c r="J169" s="121"/>
      <c r="K169" s="116">
        <v>19.506036999999999</v>
      </c>
      <c r="L169" s="116">
        <v>82.094859999999997</v>
      </c>
      <c r="M169" s="118">
        <v>1</v>
      </c>
    </row>
    <row r="170" spans="2:13">
      <c r="B170" s="118">
        <v>101</v>
      </c>
      <c r="C170" s="111" t="s">
        <v>713</v>
      </c>
      <c r="D170" s="111" t="s">
        <v>611</v>
      </c>
      <c r="E170" s="118">
        <v>1</v>
      </c>
      <c r="F170" s="110" t="s">
        <v>134</v>
      </c>
      <c r="G170" s="113">
        <v>2.74</v>
      </c>
      <c r="H170" s="113">
        <v>2.74</v>
      </c>
      <c r="I170" s="46">
        <v>1443</v>
      </c>
      <c r="J170" s="121"/>
      <c r="K170" s="116">
        <v>19.504967000000001</v>
      </c>
      <c r="L170" s="116">
        <v>82.091031000000001</v>
      </c>
      <c r="M170" s="118">
        <v>1</v>
      </c>
    </row>
    <row r="171" spans="2:13">
      <c r="B171" s="118">
        <v>102</v>
      </c>
      <c r="C171" s="111" t="s">
        <v>714</v>
      </c>
      <c r="D171" s="111" t="s">
        <v>611</v>
      </c>
      <c r="E171" s="118">
        <v>1</v>
      </c>
      <c r="F171" s="110" t="s">
        <v>134</v>
      </c>
      <c r="G171" s="113">
        <v>2.74</v>
      </c>
      <c r="H171" s="113">
        <v>2.74</v>
      </c>
      <c r="I171" s="46">
        <v>1443</v>
      </c>
      <c r="J171" s="121"/>
      <c r="K171" s="116">
        <v>19.517358999999999</v>
      </c>
      <c r="L171" s="116">
        <v>82.090998999999996</v>
      </c>
      <c r="M171" s="118">
        <v>1</v>
      </c>
    </row>
    <row r="172" spans="2:13">
      <c r="B172" s="118">
        <v>103</v>
      </c>
      <c r="C172" s="111" t="s">
        <v>715</v>
      </c>
      <c r="D172" s="111" t="s">
        <v>611</v>
      </c>
      <c r="E172" s="118">
        <v>1</v>
      </c>
      <c r="F172" s="110" t="s">
        <v>134</v>
      </c>
      <c r="G172" s="113">
        <v>2.74</v>
      </c>
      <c r="H172" s="113">
        <v>2.74</v>
      </c>
      <c r="I172" s="46">
        <v>1443</v>
      </c>
      <c r="J172" s="121"/>
      <c r="K172" s="116">
        <v>19.516967999999999</v>
      </c>
      <c r="L172" s="116">
        <v>82.090890000000002</v>
      </c>
      <c r="M172" s="118">
        <v>1</v>
      </c>
    </row>
    <row r="173" spans="2:13">
      <c r="B173" s="118">
        <v>104</v>
      </c>
      <c r="C173" s="111" t="s">
        <v>716</v>
      </c>
      <c r="D173" s="111" t="s">
        <v>611</v>
      </c>
      <c r="E173" s="118">
        <v>1</v>
      </c>
      <c r="F173" s="110" t="s">
        <v>134</v>
      </c>
      <c r="G173" s="113">
        <v>2.74</v>
      </c>
      <c r="H173" s="113">
        <v>2.74</v>
      </c>
      <c r="I173" s="46">
        <v>1443</v>
      </c>
      <c r="J173" s="121"/>
      <c r="K173" s="116">
        <v>19.496554</v>
      </c>
      <c r="L173" s="116">
        <v>82.095573000000002</v>
      </c>
      <c r="M173" s="118">
        <v>1</v>
      </c>
    </row>
    <row r="174" spans="2:13">
      <c r="B174" s="118">
        <v>105</v>
      </c>
      <c r="C174" s="111" t="s">
        <v>717</v>
      </c>
      <c r="D174" s="111" t="s">
        <v>611</v>
      </c>
      <c r="E174" s="118">
        <v>1</v>
      </c>
      <c r="F174" s="110" t="s">
        <v>134</v>
      </c>
      <c r="G174" s="113">
        <v>2.74</v>
      </c>
      <c r="H174" s="113">
        <v>2.74</v>
      </c>
      <c r="I174" s="46">
        <v>1443</v>
      </c>
      <c r="J174" s="121"/>
      <c r="K174" s="116">
        <v>19.480139999999999</v>
      </c>
      <c r="L174" s="116">
        <v>82.080368000000007</v>
      </c>
      <c r="M174" s="118">
        <v>1</v>
      </c>
    </row>
    <row r="175" spans="2:13">
      <c r="B175" s="118">
        <v>106</v>
      </c>
      <c r="C175" s="111" t="s">
        <v>718</v>
      </c>
      <c r="D175" s="111" t="s">
        <v>611</v>
      </c>
      <c r="E175" s="118">
        <v>1</v>
      </c>
      <c r="F175" s="110" t="s">
        <v>134</v>
      </c>
      <c r="G175" s="113">
        <v>2.74</v>
      </c>
      <c r="H175" s="113">
        <v>2.74</v>
      </c>
      <c r="I175" s="46">
        <v>1443</v>
      </c>
      <c r="J175" s="121"/>
      <c r="K175" s="116">
        <v>19.44753</v>
      </c>
      <c r="L175" s="116">
        <v>82.111067000000006</v>
      </c>
      <c r="M175" s="118">
        <v>1</v>
      </c>
    </row>
    <row r="176" spans="2:13">
      <c r="B176" s="118">
        <v>107</v>
      </c>
      <c r="C176" s="111" t="s">
        <v>631</v>
      </c>
      <c r="D176" s="111" t="s">
        <v>613</v>
      </c>
      <c r="E176" s="118">
        <v>1</v>
      </c>
      <c r="F176" s="110" t="s">
        <v>915</v>
      </c>
      <c r="G176" s="113">
        <v>82.05</v>
      </c>
      <c r="H176" s="113">
        <v>82.05</v>
      </c>
      <c r="I176" s="46">
        <v>4318</v>
      </c>
      <c r="J176" s="121"/>
      <c r="K176" s="116">
        <v>19.460991</v>
      </c>
      <c r="L176" s="116">
        <v>82.071555700000005</v>
      </c>
      <c r="M176" s="118">
        <v>1</v>
      </c>
    </row>
    <row r="177" spans="2:13">
      <c r="B177" s="118">
        <v>108</v>
      </c>
      <c r="C177" s="111" t="s">
        <v>719</v>
      </c>
      <c r="D177" s="111" t="s">
        <v>613</v>
      </c>
      <c r="E177" s="118">
        <v>1</v>
      </c>
      <c r="F177" s="110" t="s">
        <v>915</v>
      </c>
      <c r="G177" s="113">
        <v>82.05</v>
      </c>
      <c r="H177" s="113">
        <v>82.05</v>
      </c>
      <c r="I177" s="46">
        <v>4318</v>
      </c>
      <c r="J177" s="121"/>
      <c r="K177" s="116">
        <v>19.487258000000001</v>
      </c>
      <c r="L177" s="116">
        <v>82.081362999999996</v>
      </c>
      <c r="M177" s="118">
        <v>1</v>
      </c>
    </row>
    <row r="178" spans="2:13">
      <c r="B178" s="118">
        <v>109</v>
      </c>
      <c r="C178" s="111" t="s">
        <v>720</v>
      </c>
      <c r="D178" s="111" t="s">
        <v>613</v>
      </c>
      <c r="E178" s="118">
        <v>1</v>
      </c>
      <c r="F178" s="110" t="s">
        <v>915</v>
      </c>
      <c r="G178" s="113">
        <v>82.05</v>
      </c>
      <c r="H178" s="113">
        <v>82.05</v>
      </c>
      <c r="I178" s="46">
        <v>4318</v>
      </c>
      <c r="J178" s="121"/>
      <c r="K178" s="116">
        <v>19.484605999999999</v>
      </c>
      <c r="L178" s="116">
        <v>82.06859</v>
      </c>
      <c r="M178" s="118">
        <v>1</v>
      </c>
    </row>
    <row r="179" spans="2:13">
      <c r="B179" s="118">
        <v>110</v>
      </c>
      <c r="C179" s="111" t="s">
        <v>721</v>
      </c>
      <c r="D179" s="111" t="s">
        <v>613</v>
      </c>
      <c r="E179" s="118">
        <v>1</v>
      </c>
      <c r="F179" s="110" t="s">
        <v>915</v>
      </c>
      <c r="G179" s="113">
        <v>82.05</v>
      </c>
      <c r="H179" s="113">
        <v>82.05</v>
      </c>
      <c r="I179" s="46">
        <v>4318</v>
      </c>
      <c r="J179" s="121"/>
      <c r="K179" s="116">
        <v>19.446041000000001</v>
      </c>
      <c r="L179" s="116">
        <v>82.073162999999994</v>
      </c>
      <c r="M179" s="118">
        <v>1</v>
      </c>
    </row>
    <row r="180" spans="2:13">
      <c r="B180" s="118">
        <v>111</v>
      </c>
      <c r="C180" s="111" t="s">
        <v>722</v>
      </c>
      <c r="D180" s="111" t="s">
        <v>613</v>
      </c>
      <c r="E180" s="118">
        <v>1</v>
      </c>
      <c r="F180" s="110" t="s">
        <v>915</v>
      </c>
      <c r="G180" s="113">
        <v>82.05</v>
      </c>
      <c r="H180" s="113">
        <v>82.05</v>
      </c>
      <c r="I180" s="46">
        <v>4318</v>
      </c>
      <c r="J180" s="121"/>
      <c r="K180" s="116">
        <v>19.476061000000001</v>
      </c>
      <c r="L180" s="116">
        <v>82.067892000000001</v>
      </c>
      <c r="M180" s="118">
        <v>1</v>
      </c>
    </row>
    <row r="181" spans="2:13">
      <c r="B181" s="118">
        <v>112</v>
      </c>
      <c r="C181" s="111" t="s">
        <v>723</v>
      </c>
      <c r="D181" s="111" t="s">
        <v>613</v>
      </c>
      <c r="E181" s="118">
        <v>1</v>
      </c>
      <c r="F181" s="110" t="s">
        <v>915</v>
      </c>
      <c r="G181" s="113">
        <v>82.05</v>
      </c>
      <c r="H181" s="113">
        <v>82.05</v>
      </c>
      <c r="I181" s="46">
        <v>4318</v>
      </c>
      <c r="J181" s="121"/>
      <c r="K181" s="116">
        <v>19.498715000000001</v>
      </c>
      <c r="L181" s="116">
        <v>82.096615999999997</v>
      </c>
      <c r="M181" s="118">
        <v>1</v>
      </c>
    </row>
    <row r="182" spans="2:13">
      <c r="B182" s="118">
        <v>113</v>
      </c>
      <c r="C182" s="111" t="s">
        <v>645</v>
      </c>
      <c r="D182" s="111" t="s">
        <v>613</v>
      </c>
      <c r="E182" s="118">
        <v>1</v>
      </c>
      <c r="F182" s="110" t="s">
        <v>915</v>
      </c>
      <c r="G182" s="113">
        <v>82.05</v>
      </c>
      <c r="H182" s="113">
        <v>82.05</v>
      </c>
      <c r="I182" s="46">
        <v>4318</v>
      </c>
      <c r="J182" s="121"/>
      <c r="K182" s="116">
        <v>19.509017</v>
      </c>
      <c r="L182" s="116">
        <v>82.081259000000003</v>
      </c>
      <c r="M182" s="118">
        <v>1</v>
      </c>
    </row>
    <row r="183" spans="2:13">
      <c r="B183" s="118">
        <v>114</v>
      </c>
      <c r="C183" s="111" t="s">
        <v>724</v>
      </c>
      <c r="D183" s="111" t="s">
        <v>725</v>
      </c>
      <c r="E183" s="118">
        <v>1</v>
      </c>
      <c r="F183" s="110" t="s">
        <v>916</v>
      </c>
      <c r="G183" s="113">
        <v>0.6</v>
      </c>
      <c r="H183" s="114">
        <v>0.9</v>
      </c>
      <c r="I183" s="46">
        <v>47</v>
      </c>
      <c r="J183" s="121"/>
      <c r="K183" s="116">
        <v>19.451658999999999</v>
      </c>
      <c r="L183" s="116">
        <v>82.081804000000005</v>
      </c>
      <c r="M183" s="118">
        <v>1</v>
      </c>
    </row>
    <row r="184" spans="2:13">
      <c r="B184" s="118">
        <v>115</v>
      </c>
      <c r="C184" s="111" t="s">
        <v>726</v>
      </c>
      <c r="D184" s="111" t="s">
        <v>725</v>
      </c>
      <c r="E184" s="118">
        <v>1</v>
      </c>
      <c r="F184" s="110" t="s">
        <v>916</v>
      </c>
      <c r="G184" s="113">
        <v>0.6</v>
      </c>
      <c r="H184" s="114">
        <v>0.9</v>
      </c>
      <c r="I184" s="46">
        <v>47</v>
      </c>
      <c r="J184" s="121"/>
      <c r="K184" s="116">
        <v>19.452905999999999</v>
      </c>
      <c r="L184" s="116">
        <v>82.082277000000005</v>
      </c>
      <c r="M184" s="118">
        <v>1</v>
      </c>
    </row>
    <row r="185" spans="2:13">
      <c r="B185" s="118">
        <v>116</v>
      </c>
      <c r="C185" s="111" t="s">
        <v>727</v>
      </c>
      <c r="D185" s="111" t="s">
        <v>725</v>
      </c>
      <c r="E185" s="118">
        <v>1</v>
      </c>
      <c r="F185" s="110" t="s">
        <v>916</v>
      </c>
      <c r="G185" s="113">
        <v>0.6</v>
      </c>
      <c r="H185" s="114">
        <v>0.9</v>
      </c>
      <c r="I185" s="46">
        <v>47</v>
      </c>
      <c r="J185" s="121"/>
      <c r="K185" s="116">
        <v>19.47973</v>
      </c>
      <c r="L185" s="116">
        <v>82.086151999999998</v>
      </c>
      <c r="M185" s="118">
        <v>1</v>
      </c>
    </row>
    <row r="186" spans="2:13">
      <c r="B186" s="118">
        <v>117</v>
      </c>
      <c r="C186" s="111" t="s">
        <v>728</v>
      </c>
      <c r="D186" s="111" t="s">
        <v>725</v>
      </c>
      <c r="E186" s="118">
        <v>1</v>
      </c>
      <c r="F186" s="110" t="s">
        <v>916</v>
      </c>
      <c r="G186" s="113">
        <v>0.6</v>
      </c>
      <c r="H186" s="114">
        <v>0.9</v>
      </c>
      <c r="I186" s="46">
        <v>47</v>
      </c>
      <c r="J186" s="121"/>
      <c r="K186" s="116">
        <v>19.464413</v>
      </c>
      <c r="L186" s="116">
        <v>82.078509999999994</v>
      </c>
      <c r="M186" s="118">
        <v>1</v>
      </c>
    </row>
    <row r="187" spans="2:13">
      <c r="B187" s="118">
        <v>118</v>
      </c>
      <c r="C187" s="111" t="s">
        <v>729</v>
      </c>
      <c r="D187" s="111" t="s">
        <v>725</v>
      </c>
      <c r="E187" s="118">
        <v>1</v>
      </c>
      <c r="F187" s="110" t="s">
        <v>916</v>
      </c>
      <c r="G187" s="113">
        <v>0.6</v>
      </c>
      <c r="H187" s="114">
        <v>0.9</v>
      </c>
      <c r="I187" s="46">
        <v>47</v>
      </c>
      <c r="J187" s="121"/>
      <c r="K187" s="116">
        <v>19.489685999999999</v>
      </c>
      <c r="L187" s="116">
        <v>82.067931000000002</v>
      </c>
      <c r="M187" s="118">
        <v>1</v>
      </c>
    </row>
    <row r="188" spans="2:13">
      <c r="B188" s="118">
        <v>119</v>
      </c>
      <c r="C188" s="111" t="s">
        <v>730</v>
      </c>
      <c r="D188" s="111" t="s">
        <v>725</v>
      </c>
      <c r="E188" s="118">
        <v>1</v>
      </c>
      <c r="F188" s="110" t="s">
        <v>916</v>
      </c>
      <c r="G188" s="113">
        <v>0.6</v>
      </c>
      <c r="H188" s="114">
        <v>0.9</v>
      </c>
      <c r="I188" s="46">
        <v>47</v>
      </c>
      <c r="J188" s="121"/>
      <c r="K188" s="116">
        <v>19.490248999999999</v>
      </c>
      <c r="L188" s="116">
        <v>82.068509000000006</v>
      </c>
      <c r="M188" s="118">
        <v>1</v>
      </c>
    </row>
    <row r="189" spans="2:13">
      <c r="B189" s="118">
        <v>120</v>
      </c>
      <c r="C189" s="111" t="s">
        <v>731</v>
      </c>
      <c r="D189" s="111" t="s">
        <v>725</v>
      </c>
      <c r="E189" s="118">
        <v>1</v>
      </c>
      <c r="F189" s="110" t="s">
        <v>916</v>
      </c>
      <c r="G189" s="113">
        <v>0.6</v>
      </c>
      <c r="H189" s="114">
        <v>0.9</v>
      </c>
      <c r="I189" s="46">
        <v>47</v>
      </c>
      <c r="J189" s="121"/>
      <c r="K189" s="116">
        <v>19.484265000000001</v>
      </c>
      <c r="L189" s="116">
        <v>82.081639999999993</v>
      </c>
      <c r="M189" s="118">
        <v>1</v>
      </c>
    </row>
    <row r="190" spans="2:13">
      <c r="B190" s="118">
        <v>121</v>
      </c>
      <c r="C190" s="111" t="s">
        <v>732</v>
      </c>
      <c r="D190" s="111" t="s">
        <v>725</v>
      </c>
      <c r="E190" s="118">
        <v>1</v>
      </c>
      <c r="F190" s="110" t="s">
        <v>916</v>
      </c>
      <c r="G190" s="113">
        <v>0.6</v>
      </c>
      <c r="H190" s="114">
        <v>0.9</v>
      </c>
      <c r="I190" s="46">
        <v>47</v>
      </c>
      <c r="J190" s="121"/>
      <c r="K190" s="116">
        <v>19.450807000000001</v>
      </c>
      <c r="L190" s="116">
        <v>82.077653999999995</v>
      </c>
      <c r="M190" s="118">
        <v>1</v>
      </c>
    </row>
    <row r="191" spans="2:13">
      <c r="B191" s="118">
        <v>122</v>
      </c>
      <c r="C191" s="111" t="s">
        <v>728</v>
      </c>
      <c r="D191" s="111" t="s">
        <v>733</v>
      </c>
      <c r="E191" s="118">
        <v>1</v>
      </c>
      <c r="F191" s="110" t="s">
        <v>917</v>
      </c>
      <c r="G191" s="113">
        <v>0.11</v>
      </c>
      <c r="H191" s="114">
        <v>0.28000000000000003</v>
      </c>
      <c r="I191" s="46">
        <v>15</v>
      </c>
      <c r="J191" s="121"/>
      <c r="K191" s="116">
        <v>19.464379000000001</v>
      </c>
      <c r="L191" s="116">
        <v>82.078525999999997</v>
      </c>
      <c r="M191" s="118">
        <v>1</v>
      </c>
    </row>
    <row r="192" spans="2:13">
      <c r="B192" s="118">
        <v>123</v>
      </c>
      <c r="C192" s="111" t="s">
        <v>729</v>
      </c>
      <c r="D192" s="111" t="s">
        <v>733</v>
      </c>
      <c r="E192" s="118">
        <v>1</v>
      </c>
      <c r="F192" s="110" t="s">
        <v>917</v>
      </c>
      <c r="G192" s="113">
        <v>0.11</v>
      </c>
      <c r="H192" s="114">
        <v>0.28000000000000003</v>
      </c>
      <c r="I192" s="46">
        <v>15</v>
      </c>
      <c r="J192" s="121"/>
      <c r="K192" s="116">
        <v>19.489682999999999</v>
      </c>
      <c r="L192" s="116">
        <v>82.067939999999993</v>
      </c>
      <c r="M192" s="118">
        <v>1</v>
      </c>
    </row>
    <row r="193" spans="2:13">
      <c r="B193" s="118">
        <v>124</v>
      </c>
      <c r="C193" s="111" t="s">
        <v>734</v>
      </c>
      <c r="D193" s="111" t="s">
        <v>614</v>
      </c>
      <c r="E193" s="118">
        <v>1</v>
      </c>
      <c r="F193" s="110" t="s">
        <v>918</v>
      </c>
      <c r="G193" s="113">
        <v>0.51</v>
      </c>
      <c r="H193" s="113">
        <v>0.1</v>
      </c>
      <c r="I193" s="46">
        <v>53</v>
      </c>
      <c r="J193" s="121"/>
      <c r="K193" s="116">
        <v>19.449942</v>
      </c>
      <c r="L193" s="116">
        <v>82.011447000000004</v>
      </c>
      <c r="M193" s="118">
        <v>1</v>
      </c>
    </row>
    <row r="194" spans="2:13">
      <c r="B194" s="118">
        <v>125</v>
      </c>
      <c r="C194" s="111" t="s">
        <v>735</v>
      </c>
      <c r="D194" s="111" t="s">
        <v>614</v>
      </c>
      <c r="E194" s="118">
        <v>1</v>
      </c>
      <c r="F194" s="110" t="s">
        <v>918</v>
      </c>
      <c r="G194" s="113">
        <v>0.51</v>
      </c>
      <c r="H194" s="113">
        <v>0.1</v>
      </c>
      <c r="I194" s="46">
        <v>53</v>
      </c>
      <c r="J194" s="121"/>
      <c r="K194" s="116">
        <v>19.452926000000001</v>
      </c>
      <c r="L194" s="116">
        <v>82.081593999999996</v>
      </c>
      <c r="M194" s="118">
        <v>1</v>
      </c>
    </row>
    <row r="195" spans="2:13">
      <c r="B195" s="118">
        <v>126</v>
      </c>
      <c r="C195" s="111" t="s">
        <v>736</v>
      </c>
      <c r="D195" s="111" t="s">
        <v>737</v>
      </c>
      <c r="E195" s="118">
        <v>1</v>
      </c>
      <c r="F195" s="110" t="s">
        <v>918</v>
      </c>
      <c r="G195" s="113">
        <v>0.51</v>
      </c>
      <c r="H195" s="113">
        <v>0.1</v>
      </c>
      <c r="I195" s="46">
        <v>47</v>
      </c>
      <c r="J195" s="121"/>
      <c r="K195" s="116">
        <v>19.449942</v>
      </c>
      <c r="L195" s="116">
        <v>82.011447000000004</v>
      </c>
      <c r="M195" s="118">
        <v>1</v>
      </c>
    </row>
    <row r="196" spans="2:13">
      <c r="B196" s="118">
        <v>127</v>
      </c>
      <c r="C196" s="111" t="s">
        <v>738</v>
      </c>
      <c r="D196" s="111" t="s">
        <v>610</v>
      </c>
      <c r="E196" s="118">
        <v>1</v>
      </c>
      <c r="F196" s="110" t="s">
        <v>919</v>
      </c>
      <c r="G196" s="114">
        <v>0.6</v>
      </c>
      <c r="H196" s="114">
        <v>0.18</v>
      </c>
      <c r="I196" s="46">
        <v>9</v>
      </c>
      <c r="J196" s="121"/>
      <c r="K196" s="116">
        <v>19.453247999999999</v>
      </c>
      <c r="L196" s="116">
        <v>82.079318999999998</v>
      </c>
      <c r="M196" s="118">
        <v>1</v>
      </c>
    </row>
    <row r="197" spans="2:13">
      <c r="B197" s="118">
        <v>128</v>
      </c>
      <c r="C197" s="111" t="s">
        <v>739</v>
      </c>
      <c r="D197" s="111" t="s">
        <v>610</v>
      </c>
      <c r="E197" s="118">
        <v>1</v>
      </c>
      <c r="F197" s="110" t="s">
        <v>919</v>
      </c>
      <c r="G197" s="114">
        <v>0.6</v>
      </c>
      <c r="H197" s="114">
        <v>0.18</v>
      </c>
      <c r="I197" s="46">
        <v>9</v>
      </c>
      <c r="J197" s="121"/>
      <c r="K197" s="116">
        <v>19.4514</v>
      </c>
      <c r="L197" s="116">
        <v>82.072141000000002</v>
      </c>
      <c r="M197" s="118">
        <v>1</v>
      </c>
    </row>
    <row r="198" spans="2:13">
      <c r="B198" s="118">
        <v>129</v>
      </c>
      <c r="C198" s="111" t="s">
        <v>740</v>
      </c>
      <c r="D198" s="111" t="s">
        <v>610</v>
      </c>
      <c r="E198" s="118">
        <v>1</v>
      </c>
      <c r="F198" s="110" t="s">
        <v>919</v>
      </c>
      <c r="G198" s="114">
        <v>0.6</v>
      </c>
      <c r="H198" s="114">
        <v>0.18</v>
      </c>
      <c r="I198" s="46">
        <v>9</v>
      </c>
      <c r="J198" s="121"/>
      <c r="K198" s="116">
        <v>19.450680999999999</v>
      </c>
      <c r="L198" s="116">
        <v>82.070932999999997</v>
      </c>
      <c r="M198" s="118">
        <v>1</v>
      </c>
    </row>
    <row r="199" spans="2:13">
      <c r="B199" s="118">
        <v>130</v>
      </c>
      <c r="C199" s="111" t="s">
        <v>741</v>
      </c>
      <c r="D199" s="111" t="s">
        <v>610</v>
      </c>
      <c r="E199" s="118">
        <v>1</v>
      </c>
      <c r="F199" s="110" t="s">
        <v>919</v>
      </c>
      <c r="G199" s="114">
        <v>0.6</v>
      </c>
      <c r="H199" s="114">
        <v>0.18</v>
      </c>
      <c r="I199" s="46">
        <v>9</v>
      </c>
      <c r="J199" s="121"/>
      <c r="K199" s="116">
        <v>19.451111000000001</v>
      </c>
      <c r="L199" s="116">
        <v>82.069379999999995</v>
      </c>
      <c r="M199" s="118">
        <v>1</v>
      </c>
    </row>
    <row r="200" spans="2:13">
      <c r="B200" s="118">
        <v>131</v>
      </c>
      <c r="C200" s="111" t="s">
        <v>742</v>
      </c>
      <c r="D200" s="111" t="s">
        <v>610</v>
      </c>
      <c r="E200" s="118">
        <v>1</v>
      </c>
      <c r="F200" s="110" t="s">
        <v>919</v>
      </c>
      <c r="G200" s="114">
        <v>0.6</v>
      </c>
      <c r="H200" s="114">
        <v>0.18</v>
      </c>
      <c r="I200" s="46">
        <v>9</v>
      </c>
      <c r="J200" s="121"/>
      <c r="K200" s="116">
        <v>19.447732999999999</v>
      </c>
      <c r="L200" s="116">
        <v>82.069407999999996</v>
      </c>
      <c r="M200" s="118">
        <v>1</v>
      </c>
    </row>
    <row r="201" spans="2:13">
      <c r="B201" s="118">
        <v>132</v>
      </c>
      <c r="C201" s="111" t="s">
        <v>743</v>
      </c>
      <c r="D201" s="111" t="s">
        <v>610</v>
      </c>
      <c r="E201" s="118">
        <v>1</v>
      </c>
      <c r="F201" s="110" t="s">
        <v>919</v>
      </c>
      <c r="G201" s="114">
        <v>0.6</v>
      </c>
      <c r="H201" s="114">
        <v>0.18</v>
      </c>
      <c r="I201" s="46">
        <v>9</v>
      </c>
      <c r="J201" s="121"/>
      <c r="K201" s="116">
        <v>19.446943999999998</v>
      </c>
      <c r="L201" s="116">
        <v>82.070425999999998</v>
      </c>
      <c r="M201" s="118">
        <v>1</v>
      </c>
    </row>
    <row r="202" spans="2:13">
      <c r="B202" s="118">
        <v>133</v>
      </c>
      <c r="C202" s="111" t="s">
        <v>744</v>
      </c>
      <c r="D202" s="111" t="s">
        <v>610</v>
      </c>
      <c r="E202" s="118">
        <v>1</v>
      </c>
      <c r="F202" s="110" t="s">
        <v>919</v>
      </c>
      <c r="G202" s="114">
        <v>0.6</v>
      </c>
      <c r="H202" s="114">
        <v>0.18</v>
      </c>
      <c r="I202" s="46">
        <v>9</v>
      </c>
      <c r="J202" s="121"/>
      <c r="K202" s="116">
        <v>19.450220999999999</v>
      </c>
      <c r="L202" s="116">
        <v>82.079526000000001</v>
      </c>
      <c r="M202" s="118">
        <v>1</v>
      </c>
    </row>
    <row r="203" spans="2:13">
      <c r="B203" s="118">
        <v>134</v>
      </c>
      <c r="C203" s="111" t="s">
        <v>745</v>
      </c>
      <c r="D203" s="111" t="s">
        <v>610</v>
      </c>
      <c r="E203" s="118">
        <v>1</v>
      </c>
      <c r="F203" s="110" t="s">
        <v>919</v>
      </c>
      <c r="G203" s="114">
        <v>0.6</v>
      </c>
      <c r="H203" s="114">
        <v>0.18</v>
      </c>
      <c r="I203" s="46">
        <v>9</v>
      </c>
      <c r="J203" s="121"/>
      <c r="K203" s="116">
        <v>19.450839999999999</v>
      </c>
      <c r="L203" s="116">
        <v>82.078243000000001</v>
      </c>
      <c r="M203" s="118">
        <v>1</v>
      </c>
    </row>
    <row r="204" spans="2:13">
      <c r="B204" s="118">
        <v>135</v>
      </c>
      <c r="C204" s="111" t="s">
        <v>746</v>
      </c>
      <c r="D204" s="111" t="s">
        <v>610</v>
      </c>
      <c r="E204" s="118">
        <v>1</v>
      </c>
      <c r="F204" s="110" t="s">
        <v>919</v>
      </c>
      <c r="G204" s="114">
        <v>0.6</v>
      </c>
      <c r="H204" s="114">
        <v>0.18</v>
      </c>
      <c r="I204" s="46">
        <v>9</v>
      </c>
      <c r="J204" s="121"/>
      <c r="K204" s="116">
        <v>19.450403999999999</v>
      </c>
      <c r="L204" s="116">
        <v>82.080690000000004</v>
      </c>
      <c r="M204" s="118">
        <v>1</v>
      </c>
    </row>
    <row r="205" spans="2:13">
      <c r="B205" s="118">
        <v>136</v>
      </c>
      <c r="C205" s="111" t="s">
        <v>747</v>
      </c>
      <c r="D205" s="111" t="s">
        <v>610</v>
      </c>
      <c r="E205" s="118">
        <v>1</v>
      </c>
      <c r="F205" s="110" t="s">
        <v>919</v>
      </c>
      <c r="G205" s="114">
        <v>0.6</v>
      </c>
      <c r="H205" s="114">
        <v>0.18</v>
      </c>
      <c r="I205" s="46">
        <v>9</v>
      </c>
      <c r="J205" s="121"/>
      <c r="K205" s="116">
        <v>19.451516000000002</v>
      </c>
      <c r="L205" s="116">
        <v>82.081016000000005</v>
      </c>
      <c r="M205" s="118">
        <v>1</v>
      </c>
    </row>
    <row r="206" spans="2:13">
      <c r="B206" s="118">
        <v>137</v>
      </c>
      <c r="C206" s="111" t="s">
        <v>748</v>
      </c>
      <c r="D206" s="111" t="s">
        <v>610</v>
      </c>
      <c r="E206" s="118">
        <v>1</v>
      </c>
      <c r="F206" s="110" t="s">
        <v>919</v>
      </c>
      <c r="G206" s="114">
        <v>0.6</v>
      </c>
      <c r="H206" s="114">
        <v>0.18</v>
      </c>
      <c r="I206" s="46">
        <v>9</v>
      </c>
      <c r="J206" s="121"/>
      <c r="K206" s="116">
        <v>19.460827999999999</v>
      </c>
      <c r="L206" s="116">
        <v>82.107344999999995</v>
      </c>
      <c r="M206" s="118">
        <v>1</v>
      </c>
    </row>
    <row r="207" spans="2:13">
      <c r="B207" s="118">
        <v>138</v>
      </c>
      <c r="C207" s="111" t="s">
        <v>749</v>
      </c>
      <c r="D207" s="111" t="s">
        <v>610</v>
      </c>
      <c r="E207" s="118">
        <v>1</v>
      </c>
      <c r="F207" s="110" t="s">
        <v>919</v>
      </c>
      <c r="G207" s="114">
        <v>0.6</v>
      </c>
      <c r="H207" s="114">
        <v>0.18</v>
      </c>
      <c r="I207" s="46">
        <v>9</v>
      </c>
      <c r="J207" s="121"/>
      <c r="K207" s="116">
        <v>19.461517000000001</v>
      </c>
      <c r="L207" s="116">
        <v>82.106382999999994</v>
      </c>
      <c r="M207" s="118">
        <v>1</v>
      </c>
    </row>
    <row r="208" spans="2:13">
      <c r="B208" s="118">
        <v>139</v>
      </c>
      <c r="C208" s="111" t="s">
        <v>750</v>
      </c>
      <c r="D208" s="111" t="s">
        <v>610</v>
      </c>
      <c r="E208" s="118">
        <v>1</v>
      </c>
      <c r="F208" s="110" t="s">
        <v>919</v>
      </c>
      <c r="G208" s="114">
        <v>0.6</v>
      </c>
      <c r="H208" s="114">
        <v>0.18</v>
      </c>
      <c r="I208" s="46">
        <v>9</v>
      </c>
      <c r="J208" s="121"/>
      <c r="K208" s="116">
        <v>19.458437</v>
      </c>
      <c r="L208" s="116">
        <v>82.102880999999996</v>
      </c>
      <c r="M208" s="118">
        <v>1</v>
      </c>
    </row>
    <row r="209" spans="2:13">
      <c r="B209" s="118">
        <v>140</v>
      </c>
      <c r="C209" s="111" t="s">
        <v>751</v>
      </c>
      <c r="D209" s="111" t="s">
        <v>610</v>
      </c>
      <c r="E209" s="118">
        <v>1</v>
      </c>
      <c r="F209" s="110" t="s">
        <v>919</v>
      </c>
      <c r="G209" s="114">
        <v>0.6</v>
      </c>
      <c r="H209" s="114">
        <v>0.18</v>
      </c>
      <c r="I209" s="46">
        <v>9</v>
      </c>
      <c r="J209" s="121"/>
      <c r="K209" s="116">
        <v>19.457616000000002</v>
      </c>
      <c r="L209" s="116">
        <v>82.103521000000001</v>
      </c>
      <c r="M209" s="118">
        <v>1</v>
      </c>
    </row>
    <row r="210" spans="2:13">
      <c r="B210" s="118">
        <v>141</v>
      </c>
      <c r="C210" s="111" t="s">
        <v>752</v>
      </c>
      <c r="D210" s="111" t="s">
        <v>610</v>
      </c>
      <c r="E210" s="118">
        <v>1</v>
      </c>
      <c r="F210" s="110" t="s">
        <v>919</v>
      </c>
      <c r="G210" s="114">
        <v>0.6</v>
      </c>
      <c r="H210" s="114">
        <v>0.18</v>
      </c>
      <c r="I210" s="46">
        <v>9</v>
      </c>
      <c r="J210" s="121"/>
      <c r="K210" s="116">
        <v>19.456201</v>
      </c>
      <c r="L210" s="116">
        <v>82.104012999999995</v>
      </c>
      <c r="M210" s="118">
        <v>1</v>
      </c>
    </row>
    <row r="211" spans="2:13">
      <c r="B211" s="118">
        <v>142</v>
      </c>
      <c r="C211" s="111" t="s">
        <v>753</v>
      </c>
      <c r="D211" s="111" t="s">
        <v>610</v>
      </c>
      <c r="E211" s="118">
        <v>1</v>
      </c>
      <c r="F211" s="110" t="s">
        <v>919</v>
      </c>
      <c r="G211" s="114">
        <v>0.6</v>
      </c>
      <c r="H211" s="114">
        <v>0.18</v>
      </c>
      <c r="I211" s="46">
        <v>9</v>
      </c>
      <c r="J211" s="121"/>
      <c r="K211" s="116">
        <v>19.456071000000001</v>
      </c>
      <c r="L211" s="116">
        <v>82.103637000000006</v>
      </c>
      <c r="M211" s="118">
        <v>1</v>
      </c>
    </row>
    <row r="212" spans="2:13">
      <c r="B212" s="118">
        <v>143</v>
      </c>
      <c r="C212" s="111" t="s">
        <v>754</v>
      </c>
      <c r="D212" s="111" t="s">
        <v>610</v>
      </c>
      <c r="E212" s="118">
        <v>1</v>
      </c>
      <c r="F212" s="110" t="s">
        <v>919</v>
      </c>
      <c r="G212" s="114">
        <v>0.6</v>
      </c>
      <c r="H212" s="114">
        <v>0.18</v>
      </c>
      <c r="I212" s="46">
        <v>9</v>
      </c>
      <c r="J212" s="121"/>
      <c r="K212" s="116">
        <v>19.458677999999999</v>
      </c>
      <c r="L212" s="116">
        <v>82.103200000000001</v>
      </c>
      <c r="M212" s="118">
        <v>1</v>
      </c>
    </row>
    <row r="213" spans="2:13">
      <c r="B213" s="118">
        <v>144</v>
      </c>
      <c r="C213" s="111" t="s">
        <v>755</v>
      </c>
      <c r="D213" s="111" t="s">
        <v>610</v>
      </c>
      <c r="E213" s="118">
        <v>1</v>
      </c>
      <c r="F213" s="110" t="s">
        <v>919</v>
      </c>
      <c r="G213" s="114">
        <v>0.6</v>
      </c>
      <c r="H213" s="114">
        <v>0.18</v>
      </c>
      <c r="I213" s="46">
        <v>9</v>
      </c>
      <c r="J213" s="121"/>
      <c r="K213" s="116">
        <v>19.452394999999999</v>
      </c>
      <c r="L213" s="116">
        <v>82.082115999999999</v>
      </c>
      <c r="M213" s="118">
        <v>1</v>
      </c>
    </row>
    <row r="214" spans="2:13">
      <c r="B214" s="118">
        <v>145</v>
      </c>
      <c r="C214" s="111" t="s">
        <v>756</v>
      </c>
      <c r="D214" s="111" t="s">
        <v>610</v>
      </c>
      <c r="E214" s="118">
        <v>1</v>
      </c>
      <c r="F214" s="110" t="s">
        <v>919</v>
      </c>
      <c r="G214" s="114">
        <v>0.6</v>
      </c>
      <c r="H214" s="114">
        <v>0.18</v>
      </c>
      <c r="I214" s="46">
        <v>9</v>
      </c>
      <c r="J214" s="121"/>
      <c r="K214" s="116">
        <v>19.505714000000001</v>
      </c>
      <c r="L214" s="116">
        <v>82.083636999999996</v>
      </c>
      <c r="M214" s="118">
        <v>1</v>
      </c>
    </row>
    <row r="215" spans="2:13">
      <c r="B215" s="118">
        <v>146</v>
      </c>
      <c r="C215" s="111" t="s">
        <v>757</v>
      </c>
      <c r="D215" s="111" t="s">
        <v>610</v>
      </c>
      <c r="E215" s="118">
        <v>1</v>
      </c>
      <c r="F215" s="110" t="s">
        <v>919</v>
      </c>
      <c r="G215" s="114">
        <v>0.6</v>
      </c>
      <c r="H215" s="114">
        <v>0.18</v>
      </c>
      <c r="I215" s="46">
        <v>9</v>
      </c>
      <c r="J215" s="121"/>
      <c r="K215" s="116">
        <v>19.506561000000001</v>
      </c>
      <c r="L215" s="116">
        <v>82.084654</v>
      </c>
      <c r="M215" s="118">
        <v>1</v>
      </c>
    </row>
    <row r="216" spans="2:13">
      <c r="B216" s="118">
        <v>147</v>
      </c>
      <c r="C216" s="111" t="s">
        <v>741</v>
      </c>
      <c r="D216" s="111" t="s">
        <v>610</v>
      </c>
      <c r="E216" s="118">
        <v>1</v>
      </c>
      <c r="F216" s="110" t="s">
        <v>919</v>
      </c>
      <c r="G216" s="114">
        <v>0.6</v>
      </c>
      <c r="H216" s="114">
        <v>0.18</v>
      </c>
      <c r="I216" s="46">
        <v>9</v>
      </c>
      <c r="J216" s="121"/>
      <c r="K216" s="116">
        <v>19.507386</v>
      </c>
      <c r="L216" s="116">
        <v>82.084490000000002</v>
      </c>
      <c r="M216" s="118">
        <v>1</v>
      </c>
    </row>
    <row r="217" spans="2:13">
      <c r="B217" s="118">
        <v>148</v>
      </c>
      <c r="C217" s="111" t="s">
        <v>741</v>
      </c>
      <c r="D217" s="111" t="s">
        <v>610</v>
      </c>
      <c r="E217" s="118">
        <v>1</v>
      </c>
      <c r="F217" s="110" t="s">
        <v>919</v>
      </c>
      <c r="G217" s="114">
        <v>0.6</v>
      </c>
      <c r="H217" s="114">
        <v>0.18</v>
      </c>
      <c r="I217" s="46">
        <v>9</v>
      </c>
      <c r="J217" s="121"/>
      <c r="K217" s="116">
        <v>19.506592999999999</v>
      </c>
      <c r="L217" s="116">
        <v>82.085368000000003</v>
      </c>
      <c r="M217" s="118">
        <v>1</v>
      </c>
    </row>
    <row r="218" spans="2:13">
      <c r="B218" s="118">
        <v>149</v>
      </c>
      <c r="C218" s="111" t="s">
        <v>758</v>
      </c>
      <c r="D218" s="111" t="s">
        <v>610</v>
      </c>
      <c r="E218" s="118">
        <v>1</v>
      </c>
      <c r="F218" s="110" t="s">
        <v>919</v>
      </c>
      <c r="G218" s="114">
        <v>0.6</v>
      </c>
      <c r="H218" s="114">
        <v>0.18</v>
      </c>
      <c r="I218" s="46">
        <v>9</v>
      </c>
      <c r="J218" s="121"/>
      <c r="K218" s="116">
        <v>19.508132</v>
      </c>
      <c r="L218" s="116">
        <v>82.085969000000006</v>
      </c>
      <c r="M218" s="118">
        <v>1</v>
      </c>
    </row>
    <row r="219" spans="2:13">
      <c r="B219" s="118">
        <v>150</v>
      </c>
      <c r="C219" s="111" t="s">
        <v>759</v>
      </c>
      <c r="D219" s="111" t="s">
        <v>610</v>
      </c>
      <c r="E219" s="118">
        <v>1</v>
      </c>
      <c r="F219" s="110" t="s">
        <v>919</v>
      </c>
      <c r="G219" s="114">
        <v>0.6</v>
      </c>
      <c r="H219" s="114">
        <v>0.18</v>
      </c>
      <c r="I219" s="46">
        <v>9</v>
      </c>
      <c r="J219" s="121"/>
      <c r="K219" s="116">
        <v>19.522362000000001</v>
      </c>
      <c r="L219" s="116">
        <v>82.093648999999999</v>
      </c>
      <c r="M219" s="118">
        <v>1</v>
      </c>
    </row>
    <row r="220" spans="2:13">
      <c r="B220" s="118">
        <v>151</v>
      </c>
      <c r="C220" s="111" t="s">
        <v>760</v>
      </c>
      <c r="D220" s="111" t="s">
        <v>610</v>
      </c>
      <c r="E220" s="118">
        <v>1</v>
      </c>
      <c r="F220" s="110" t="s">
        <v>919</v>
      </c>
      <c r="G220" s="114">
        <v>0.6</v>
      </c>
      <c r="H220" s="114">
        <v>0.18</v>
      </c>
      <c r="I220" s="46">
        <v>9</v>
      </c>
      <c r="J220" s="121"/>
      <c r="K220" s="116">
        <v>19.464417999999998</v>
      </c>
      <c r="L220" s="116">
        <v>82.078321000000003</v>
      </c>
      <c r="M220" s="118">
        <v>1</v>
      </c>
    </row>
    <row r="221" spans="2:13">
      <c r="B221" s="118">
        <v>152</v>
      </c>
      <c r="C221" s="111" t="s">
        <v>761</v>
      </c>
      <c r="D221" s="111" t="s">
        <v>610</v>
      </c>
      <c r="E221" s="118">
        <v>1</v>
      </c>
      <c r="F221" s="110" t="s">
        <v>919</v>
      </c>
      <c r="G221" s="114">
        <v>0.6</v>
      </c>
      <c r="H221" s="114">
        <v>0.18</v>
      </c>
      <c r="I221" s="46">
        <v>9</v>
      </c>
      <c r="J221" s="121"/>
      <c r="K221" s="116">
        <v>19.470845000000001</v>
      </c>
      <c r="L221" s="116">
        <v>82.078119999999998</v>
      </c>
      <c r="M221" s="118">
        <v>1</v>
      </c>
    </row>
    <row r="222" spans="2:13">
      <c r="B222" s="118">
        <v>153</v>
      </c>
      <c r="C222" s="111" t="s">
        <v>762</v>
      </c>
      <c r="D222" s="111" t="s">
        <v>610</v>
      </c>
      <c r="E222" s="118">
        <v>1</v>
      </c>
      <c r="F222" s="110" t="s">
        <v>919</v>
      </c>
      <c r="G222" s="114">
        <v>0.6</v>
      </c>
      <c r="H222" s="114">
        <v>0.18</v>
      </c>
      <c r="I222" s="46">
        <v>9</v>
      </c>
      <c r="J222" s="121"/>
      <c r="K222" s="116">
        <v>19.472525000000001</v>
      </c>
      <c r="L222" s="116">
        <v>82.079181000000005</v>
      </c>
      <c r="M222" s="118">
        <v>1</v>
      </c>
    </row>
    <row r="223" spans="2:13">
      <c r="B223" s="118">
        <v>154</v>
      </c>
      <c r="C223" s="111" t="s">
        <v>763</v>
      </c>
      <c r="D223" s="111" t="s">
        <v>610</v>
      </c>
      <c r="E223" s="118">
        <v>1</v>
      </c>
      <c r="F223" s="110" t="s">
        <v>919</v>
      </c>
      <c r="G223" s="114">
        <v>0.6</v>
      </c>
      <c r="H223" s="114">
        <v>0.18</v>
      </c>
      <c r="I223" s="46">
        <v>9</v>
      </c>
      <c r="J223" s="121"/>
      <c r="K223" s="116">
        <v>19.473759000000001</v>
      </c>
      <c r="L223" s="116">
        <v>82.079483999999994</v>
      </c>
      <c r="M223" s="118">
        <v>1</v>
      </c>
    </row>
    <row r="224" spans="2:13">
      <c r="B224" s="118">
        <v>155</v>
      </c>
      <c r="C224" s="111" t="s">
        <v>764</v>
      </c>
      <c r="D224" s="111" t="s">
        <v>610</v>
      </c>
      <c r="E224" s="118">
        <v>1</v>
      </c>
      <c r="F224" s="110" t="s">
        <v>919</v>
      </c>
      <c r="G224" s="114">
        <v>0.6</v>
      </c>
      <c r="H224" s="114">
        <v>0.18</v>
      </c>
      <c r="I224" s="46">
        <v>9</v>
      </c>
      <c r="J224" s="121"/>
      <c r="K224" s="116">
        <v>19.484013000000001</v>
      </c>
      <c r="L224" s="116">
        <v>82.083189000000004</v>
      </c>
      <c r="M224" s="118">
        <v>1</v>
      </c>
    </row>
    <row r="225" spans="2:13">
      <c r="B225" s="118">
        <v>156</v>
      </c>
      <c r="C225" s="111" t="s">
        <v>765</v>
      </c>
      <c r="D225" s="111" t="s">
        <v>610</v>
      </c>
      <c r="E225" s="118">
        <v>1</v>
      </c>
      <c r="F225" s="110" t="s">
        <v>919</v>
      </c>
      <c r="G225" s="114">
        <v>0.6</v>
      </c>
      <c r="H225" s="114">
        <v>0.18</v>
      </c>
      <c r="I225" s="46">
        <v>9</v>
      </c>
      <c r="J225" s="121"/>
      <c r="K225" s="116">
        <v>19.484345999999999</v>
      </c>
      <c r="L225" s="116">
        <v>82.081942999999995</v>
      </c>
      <c r="M225" s="118">
        <v>1</v>
      </c>
    </row>
    <row r="226" spans="2:13">
      <c r="B226" s="118">
        <v>157</v>
      </c>
      <c r="C226" s="111" t="s">
        <v>766</v>
      </c>
      <c r="D226" s="111" t="s">
        <v>610</v>
      </c>
      <c r="E226" s="118">
        <v>1</v>
      </c>
      <c r="F226" s="110" t="s">
        <v>919</v>
      </c>
      <c r="G226" s="114">
        <v>0.6</v>
      </c>
      <c r="H226" s="114">
        <v>0.18</v>
      </c>
      <c r="I226" s="46">
        <v>9</v>
      </c>
      <c r="J226" s="121"/>
      <c r="K226" s="116">
        <v>19.485178999999999</v>
      </c>
      <c r="L226" s="116">
        <v>82.084059999999994</v>
      </c>
      <c r="M226" s="118">
        <v>1</v>
      </c>
    </row>
    <row r="227" spans="2:13">
      <c r="B227" s="118">
        <v>158</v>
      </c>
      <c r="C227" s="111" t="s">
        <v>767</v>
      </c>
      <c r="D227" s="111" t="s">
        <v>610</v>
      </c>
      <c r="E227" s="118">
        <v>1</v>
      </c>
      <c r="F227" s="110" t="s">
        <v>919</v>
      </c>
      <c r="G227" s="114">
        <v>0.6</v>
      </c>
      <c r="H227" s="114">
        <v>0.18</v>
      </c>
      <c r="I227" s="46">
        <v>9</v>
      </c>
      <c r="J227" s="121"/>
      <c r="K227" s="116">
        <v>19.48732</v>
      </c>
      <c r="L227" s="116">
        <v>82.084704000000002</v>
      </c>
      <c r="M227" s="118">
        <v>1</v>
      </c>
    </row>
    <row r="228" spans="2:13">
      <c r="B228" s="118">
        <v>159</v>
      </c>
      <c r="C228" s="111" t="s">
        <v>768</v>
      </c>
      <c r="D228" s="111" t="s">
        <v>610</v>
      </c>
      <c r="E228" s="118">
        <v>1</v>
      </c>
      <c r="F228" s="110" t="s">
        <v>919</v>
      </c>
      <c r="G228" s="114">
        <v>0.6</v>
      </c>
      <c r="H228" s="114">
        <v>0.18</v>
      </c>
      <c r="I228" s="46">
        <v>9</v>
      </c>
      <c r="J228" s="121"/>
      <c r="K228" s="116">
        <v>19.48602</v>
      </c>
      <c r="L228" s="116">
        <v>82.085628</v>
      </c>
      <c r="M228" s="118">
        <v>1</v>
      </c>
    </row>
    <row r="229" spans="2:13">
      <c r="B229" s="118">
        <v>160</v>
      </c>
      <c r="C229" s="111" t="s">
        <v>769</v>
      </c>
      <c r="D229" s="111" t="s">
        <v>610</v>
      </c>
      <c r="E229" s="118">
        <v>1</v>
      </c>
      <c r="F229" s="110" t="s">
        <v>919</v>
      </c>
      <c r="G229" s="114">
        <v>0.6</v>
      </c>
      <c r="H229" s="114">
        <v>0.18</v>
      </c>
      <c r="I229" s="46">
        <v>9</v>
      </c>
      <c r="J229" s="121"/>
      <c r="K229" s="116">
        <v>19.485306000000001</v>
      </c>
      <c r="L229" s="116">
        <v>82.088519000000005</v>
      </c>
      <c r="M229" s="118">
        <v>1</v>
      </c>
    </row>
    <row r="230" spans="2:13">
      <c r="B230" s="118">
        <v>161</v>
      </c>
      <c r="C230" s="111" t="s">
        <v>770</v>
      </c>
      <c r="D230" s="111" t="s">
        <v>610</v>
      </c>
      <c r="E230" s="118">
        <v>1</v>
      </c>
      <c r="F230" s="110" t="s">
        <v>919</v>
      </c>
      <c r="G230" s="114">
        <v>0.6</v>
      </c>
      <c r="H230" s="114">
        <v>0.18</v>
      </c>
      <c r="I230" s="46">
        <v>9</v>
      </c>
      <c r="J230" s="121"/>
      <c r="K230" s="116">
        <v>19.487386000000001</v>
      </c>
      <c r="L230" s="116">
        <v>82.088545999999994</v>
      </c>
      <c r="M230" s="118">
        <v>1</v>
      </c>
    </row>
    <row r="231" spans="2:13">
      <c r="B231" s="118">
        <v>162</v>
      </c>
      <c r="C231" s="111" t="s">
        <v>771</v>
      </c>
      <c r="D231" s="111" t="s">
        <v>610</v>
      </c>
      <c r="E231" s="118">
        <v>1</v>
      </c>
      <c r="F231" s="110" t="s">
        <v>919</v>
      </c>
      <c r="G231" s="114">
        <v>0.6</v>
      </c>
      <c r="H231" s="114">
        <v>0.18</v>
      </c>
      <c r="I231" s="46">
        <v>9</v>
      </c>
      <c r="J231" s="121"/>
      <c r="K231" s="116">
        <v>19.460025999999999</v>
      </c>
      <c r="L231" s="116">
        <v>82.078254000000001</v>
      </c>
      <c r="M231" s="118">
        <v>1</v>
      </c>
    </row>
    <row r="232" spans="2:13">
      <c r="B232" s="118">
        <v>163</v>
      </c>
      <c r="C232" s="111" t="s">
        <v>772</v>
      </c>
      <c r="D232" s="111" t="s">
        <v>610</v>
      </c>
      <c r="E232" s="118">
        <v>1</v>
      </c>
      <c r="F232" s="110" t="s">
        <v>919</v>
      </c>
      <c r="G232" s="114">
        <v>0.6</v>
      </c>
      <c r="H232" s="114">
        <v>0.18</v>
      </c>
      <c r="I232" s="46">
        <v>9</v>
      </c>
      <c r="J232" s="121"/>
      <c r="K232" s="116">
        <v>19.477616999999999</v>
      </c>
      <c r="L232" s="116">
        <v>82.083777999999995</v>
      </c>
      <c r="M232" s="118">
        <v>1</v>
      </c>
    </row>
    <row r="233" spans="2:13">
      <c r="B233" s="118">
        <v>164</v>
      </c>
      <c r="C233" s="111" t="s">
        <v>744</v>
      </c>
      <c r="D233" s="111" t="s">
        <v>610</v>
      </c>
      <c r="E233" s="118">
        <v>1</v>
      </c>
      <c r="F233" s="110" t="s">
        <v>919</v>
      </c>
      <c r="G233" s="114">
        <v>0.6</v>
      </c>
      <c r="H233" s="114">
        <v>0.18</v>
      </c>
      <c r="I233" s="46">
        <v>9</v>
      </c>
      <c r="J233" s="121"/>
      <c r="K233" s="116">
        <v>19.746563999999999</v>
      </c>
      <c r="L233" s="116">
        <v>82.082270500000007</v>
      </c>
      <c r="M233" s="118">
        <v>1</v>
      </c>
    </row>
    <row r="234" spans="2:13">
      <c r="B234" s="118">
        <v>165</v>
      </c>
      <c r="C234" s="111" t="s">
        <v>773</v>
      </c>
      <c r="D234" s="111" t="s">
        <v>610</v>
      </c>
      <c r="E234" s="118">
        <v>1</v>
      </c>
      <c r="F234" s="110" t="s">
        <v>919</v>
      </c>
      <c r="G234" s="114">
        <v>0.6</v>
      </c>
      <c r="H234" s="114">
        <v>0.18</v>
      </c>
      <c r="I234" s="46">
        <v>9</v>
      </c>
      <c r="J234" s="121"/>
      <c r="K234" s="116">
        <v>19.475933999999999</v>
      </c>
      <c r="L234" s="116">
        <v>82.084063999999998</v>
      </c>
      <c r="M234" s="118">
        <v>1</v>
      </c>
    </row>
    <row r="235" spans="2:13">
      <c r="B235" s="118">
        <v>166</v>
      </c>
      <c r="C235" s="111" t="s">
        <v>615</v>
      </c>
      <c r="D235" s="111" t="s">
        <v>610</v>
      </c>
      <c r="E235" s="118">
        <v>1</v>
      </c>
      <c r="F235" s="110" t="s">
        <v>919</v>
      </c>
      <c r="G235" s="114">
        <v>0.6</v>
      </c>
      <c r="H235" s="114">
        <v>0.18</v>
      </c>
      <c r="I235" s="46">
        <v>9</v>
      </c>
      <c r="J235" s="121"/>
      <c r="K235" s="116">
        <v>19.474665999999999</v>
      </c>
      <c r="L235" s="116">
        <v>82.083190999999999</v>
      </c>
      <c r="M235" s="118">
        <v>1</v>
      </c>
    </row>
    <row r="236" spans="2:13">
      <c r="B236" s="118">
        <v>167</v>
      </c>
      <c r="C236" s="111" t="s">
        <v>774</v>
      </c>
      <c r="D236" s="111" t="s">
        <v>610</v>
      </c>
      <c r="E236" s="118">
        <v>1</v>
      </c>
      <c r="F236" s="110" t="s">
        <v>919</v>
      </c>
      <c r="G236" s="114">
        <v>0.6</v>
      </c>
      <c r="H236" s="114">
        <v>0.18</v>
      </c>
      <c r="I236" s="46">
        <v>9</v>
      </c>
      <c r="J236" s="121"/>
      <c r="K236" s="116">
        <v>19.474630999999999</v>
      </c>
      <c r="L236" s="116">
        <v>82.081326000000004</v>
      </c>
      <c r="M236" s="118">
        <v>1</v>
      </c>
    </row>
    <row r="237" spans="2:13">
      <c r="B237" s="118">
        <v>168</v>
      </c>
      <c r="C237" s="111" t="s">
        <v>775</v>
      </c>
      <c r="D237" s="111" t="s">
        <v>610</v>
      </c>
      <c r="E237" s="118">
        <v>1</v>
      </c>
      <c r="F237" s="110" t="s">
        <v>919</v>
      </c>
      <c r="G237" s="114">
        <v>0.6</v>
      </c>
      <c r="H237" s="114">
        <v>0.18</v>
      </c>
      <c r="I237" s="46">
        <v>9</v>
      </c>
      <c r="J237" s="121"/>
      <c r="K237" s="116">
        <v>19.473987000000001</v>
      </c>
      <c r="L237" s="116">
        <v>82.080939999999998</v>
      </c>
      <c r="M237" s="118">
        <v>1</v>
      </c>
    </row>
    <row r="238" spans="2:13">
      <c r="B238" s="118">
        <v>169</v>
      </c>
      <c r="C238" s="111" t="s">
        <v>776</v>
      </c>
      <c r="D238" s="111" t="s">
        <v>610</v>
      </c>
      <c r="E238" s="118">
        <v>1</v>
      </c>
      <c r="F238" s="110" t="s">
        <v>919</v>
      </c>
      <c r="G238" s="114">
        <v>0.6</v>
      </c>
      <c r="H238" s="114">
        <v>0.18</v>
      </c>
      <c r="I238" s="46">
        <v>9</v>
      </c>
      <c r="J238" s="121"/>
      <c r="K238" s="116">
        <v>19.472484000000001</v>
      </c>
      <c r="L238" s="116">
        <v>82.081209999999999</v>
      </c>
      <c r="M238" s="118">
        <v>1</v>
      </c>
    </row>
    <row r="239" spans="2:13">
      <c r="B239" s="118">
        <v>170</v>
      </c>
      <c r="C239" s="111" t="s">
        <v>777</v>
      </c>
      <c r="D239" s="111" t="s">
        <v>610</v>
      </c>
      <c r="E239" s="118">
        <v>1</v>
      </c>
      <c r="F239" s="110" t="s">
        <v>919</v>
      </c>
      <c r="G239" s="114">
        <v>0.6</v>
      </c>
      <c r="H239" s="114">
        <v>0.18</v>
      </c>
      <c r="I239" s="46">
        <v>9</v>
      </c>
      <c r="J239" s="121"/>
      <c r="K239" s="116">
        <v>19.470486000000001</v>
      </c>
      <c r="L239" s="116">
        <v>82.080543000000006</v>
      </c>
      <c r="M239" s="118">
        <v>1</v>
      </c>
    </row>
    <row r="240" spans="2:13">
      <c r="B240" s="118">
        <v>171</v>
      </c>
      <c r="C240" s="111" t="s">
        <v>778</v>
      </c>
      <c r="D240" s="111" t="s">
        <v>610</v>
      </c>
      <c r="E240" s="118">
        <v>1</v>
      </c>
      <c r="F240" s="110" t="s">
        <v>919</v>
      </c>
      <c r="G240" s="114">
        <v>0.6</v>
      </c>
      <c r="H240" s="114">
        <v>0.18</v>
      </c>
      <c r="I240" s="46">
        <v>9</v>
      </c>
      <c r="J240" s="122"/>
      <c r="K240" s="116">
        <v>19.475961000000002</v>
      </c>
      <c r="L240" s="116">
        <v>82.080240000000003</v>
      </c>
      <c r="M240" s="118">
        <v>1</v>
      </c>
    </row>
    <row r="241" spans="2:13">
      <c r="B241" s="118">
        <v>172</v>
      </c>
      <c r="C241" s="111" t="s">
        <v>779</v>
      </c>
      <c r="D241" s="111" t="s">
        <v>610</v>
      </c>
      <c r="E241" s="118">
        <v>1</v>
      </c>
      <c r="F241" s="110" t="s">
        <v>919</v>
      </c>
      <c r="G241" s="114">
        <v>0.6</v>
      </c>
      <c r="H241" s="114">
        <v>0.18</v>
      </c>
      <c r="I241" s="46">
        <v>9</v>
      </c>
      <c r="J241" s="122"/>
      <c r="K241" s="116">
        <v>19.477644999999999</v>
      </c>
      <c r="L241" s="116">
        <v>82.080388999999997</v>
      </c>
      <c r="M241" s="118">
        <v>1</v>
      </c>
    </row>
    <row r="242" spans="2:13">
      <c r="B242" s="118">
        <v>173</v>
      </c>
      <c r="C242" s="111" t="s">
        <v>780</v>
      </c>
      <c r="D242" s="111" t="s">
        <v>610</v>
      </c>
      <c r="E242" s="118">
        <v>1</v>
      </c>
      <c r="F242" s="110" t="s">
        <v>919</v>
      </c>
      <c r="G242" s="114">
        <v>0.6</v>
      </c>
      <c r="H242" s="114">
        <v>0.18</v>
      </c>
      <c r="I242" s="46">
        <v>9</v>
      </c>
      <c r="J242" s="122"/>
      <c r="K242" s="116">
        <v>19.476483999999999</v>
      </c>
      <c r="L242" s="116">
        <v>82.079645999999997</v>
      </c>
      <c r="M242" s="118">
        <v>1</v>
      </c>
    </row>
    <row r="243" spans="2:13">
      <c r="B243" s="118">
        <v>174</v>
      </c>
      <c r="C243" s="111" t="s">
        <v>744</v>
      </c>
      <c r="D243" s="111" t="s">
        <v>610</v>
      </c>
      <c r="E243" s="118">
        <v>1</v>
      </c>
      <c r="F243" s="110" t="s">
        <v>919</v>
      </c>
      <c r="G243" s="114">
        <v>0.6</v>
      </c>
      <c r="H243" s="114">
        <v>0.18</v>
      </c>
      <c r="I243" s="46">
        <v>9</v>
      </c>
      <c r="J243" s="122"/>
      <c r="K243" s="116">
        <v>19.476037999999999</v>
      </c>
      <c r="L243" s="116">
        <v>82.078896</v>
      </c>
      <c r="M243" s="118">
        <v>1</v>
      </c>
    </row>
    <row r="244" spans="2:13">
      <c r="B244" s="118">
        <v>175</v>
      </c>
      <c r="C244" s="111" t="s">
        <v>781</v>
      </c>
      <c r="D244" s="111" t="s">
        <v>610</v>
      </c>
      <c r="E244" s="118">
        <v>1</v>
      </c>
      <c r="F244" s="110" t="s">
        <v>919</v>
      </c>
      <c r="G244" s="114">
        <v>0.6</v>
      </c>
      <c r="H244" s="114">
        <v>0.18</v>
      </c>
      <c r="I244" s="46">
        <v>9</v>
      </c>
      <c r="J244" s="122"/>
      <c r="K244" s="116">
        <v>19.490319</v>
      </c>
      <c r="L244" s="116">
        <v>82.069046999999998</v>
      </c>
      <c r="M244" s="118">
        <v>1</v>
      </c>
    </row>
    <row r="245" spans="2:13">
      <c r="B245" s="118">
        <v>176</v>
      </c>
      <c r="C245" s="111" t="s">
        <v>744</v>
      </c>
      <c r="D245" s="111" t="s">
        <v>610</v>
      </c>
      <c r="E245" s="118">
        <v>1</v>
      </c>
      <c r="F245" s="110" t="s">
        <v>919</v>
      </c>
      <c r="G245" s="114">
        <v>0.6</v>
      </c>
      <c r="H245" s="114">
        <v>0.18</v>
      </c>
      <c r="I245" s="46">
        <v>9</v>
      </c>
      <c r="J245" s="122"/>
      <c r="K245" s="116">
        <v>19.491928000000001</v>
      </c>
      <c r="L245" s="116">
        <v>82.069895000000002</v>
      </c>
      <c r="M245" s="118">
        <v>1</v>
      </c>
    </row>
    <row r="246" spans="2:13">
      <c r="B246" s="118">
        <v>177</v>
      </c>
      <c r="C246" s="111" t="s">
        <v>782</v>
      </c>
      <c r="D246" s="111" t="s">
        <v>610</v>
      </c>
      <c r="E246" s="118">
        <v>1</v>
      </c>
      <c r="F246" s="110" t="s">
        <v>919</v>
      </c>
      <c r="G246" s="114">
        <v>0.6</v>
      </c>
      <c r="H246" s="114">
        <v>0.18</v>
      </c>
      <c r="I246" s="46">
        <v>9</v>
      </c>
      <c r="J246" s="122"/>
      <c r="K246" s="116">
        <v>19.491838000000001</v>
      </c>
      <c r="L246" s="116">
        <v>82.068011999999996</v>
      </c>
      <c r="M246" s="118">
        <v>1</v>
      </c>
    </row>
    <row r="247" spans="2:13">
      <c r="B247" s="118">
        <v>178</v>
      </c>
      <c r="C247" s="111" t="s">
        <v>783</v>
      </c>
      <c r="D247" s="111" t="s">
        <v>610</v>
      </c>
      <c r="E247" s="118">
        <v>1</v>
      </c>
      <c r="F247" s="110" t="s">
        <v>919</v>
      </c>
      <c r="G247" s="114">
        <v>0.6</v>
      </c>
      <c r="H247" s="114">
        <v>0.18</v>
      </c>
      <c r="I247" s="46">
        <v>9</v>
      </c>
      <c r="J247" s="122"/>
      <c r="K247" s="116">
        <v>19.469785000000002</v>
      </c>
      <c r="L247" s="116">
        <v>82.079117999999994</v>
      </c>
      <c r="M247" s="118">
        <v>1</v>
      </c>
    </row>
    <row r="248" spans="2:13">
      <c r="B248" s="118">
        <v>179</v>
      </c>
      <c r="C248" s="111" t="s">
        <v>783</v>
      </c>
      <c r="D248" s="111" t="s">
        <v>610</v>
      </c>
      <c r="E248" s="118">
        <v>1</v>
      </c>
      <c r="F248" s="110" t="s">
        <v>919</v>
      </c>
      <c r="G248" s="114">
        <v>0.6</v>
      </c>
      <c r="H248" s="114">
        <v>0.18</v>
      </c>
      <c r="I248" s="46">
        <v>9</v>
      </c>
      <c r="J248" s="122"/>
      <c r="K248" s="116">
        <v>19.469673</v>
      </c>
      <c r="L248" s="116">
        <v>82.078486999999996</v>
      </c>
      <c r="M248" s="118">
        <v>1</v>
      </c>
    </row>
    <row r="249" spans="2:13">
      <c r="B249" s="118">
        <v>180</v>
      </c>
      <c r="C249" s="111" t="s">
        <v>784</v>
      </c>
      <c r="D249" s="111" t="s">
        <v>610</v>
      </c>
      <c r="E249" s="118">
        <v>1</v>
      </c>
      <c r="F249" s="110" t="s">
        <v>919</v>
      </c>
      <c r="G249" s="114">
        <v>0.6</v>
      </c>
      <c r="H249" s="114">
        <v>0.18</v>
      </c>
      <c r="I249" s="46">
        <v>9</v>
      </c>
      <c r="J249" s="122"/>
      <c r="K249" s="116">
        <v>19.489107000000001</v>
      </c>
      <c r="L249" s="116">
        <v>82.068207000000001</v>
      </c>
      <c r="M249" s="118">
        <v>1</v>
      </c>
    </row>
    <row r="250" spans="2:13">
      <c r="B250" s="118">
        <v>181</v>
      </c>
      <c r="C250" s="111" t="s">
        <v>785</v>
      </c>
      <c r="D250" s="111" t="s">
        <v>610</v>
      </c>
      <c r="E250" s="118">
        <v>1</v>
      </c>
      <c r="F250" s="110" t="s">
        <v>919</v>
      </c>
      <c r="G250" s="114">
        <v>0.6</v>
      </c>
      <c r="H250" s="114">
        <v>0.18</v>
      </c>
      <c r="I250" s="46">
        <v>9</v>
      </c>
      <c r="J250" s="122"/>
      <c r="K250" s="116">
        <v>19.475213</v>
      </c>
      <c r="L250" s="116">
        <v>82.076761000000005</v>
      </c>
      <c r="M250" s="118">
        <v>1</v>
      </c>
    </row>
    <row r="251" spans="2:13">
      <c r="B251" s="118">
        <v>182</v>
      </c>
      <c r="C251" s="111" t="s">
        <v>786</v>
      </c>
      <c r="D251" s="111" t="s">
        <v>610</v>
      </c>
      <c r="E251" s="118">
        <v>1</v>
      </c>
      <c r="F251" s="110" t="s">
        <v>919</v>
      </c>
      <c r="G251" s="114">
        <v>0.6</v>
      </c>
      <c r="H251" s="114">
        <v>0.18</v>
      </c>
      <c r="I251" s="46">
        <v>9</v>
      </c>
      <c r="J251" s="122"/>
      <c r="K251" s="116">
        <v>19.474910999999999</v>
      </c>
      <c r="L251" s="116">
        <v>82.075631999999999</v>
      </c>
      <c r="M251" s="118">
        <v>1</v>
      </c>
    </row>
    <row r="252" spans="2:13">
      <c r="B252" s="118">
        <v>183</v>
      </c>
      <c r="C252" s="111" t="s">
        <v>787</v>
      </c>
      <c r="D252" s="111" t="s">
        <v>610</v>
      </c>
      <c r="E252" s="118">
        <v>1</v>
      </c>
      <c r="F252" s="110" t="s">
        <v>919</v>
      </c>
      <c r="G252" s="114">
        <v>0.6</v>
      </c>
      <c r="H252" s="114">
        <v>0.18</v>
      </c>
      <c r="I252" s="46">
        <v>9</v>
      </c>
      <c r="J252" s="122"/>
      <c r="K252" s="116">
        <v>19.478742</v>
      </c>
      <c r="L252" s="116">
        <v>82.066535000000002</v>
      </c>
      <c r="M252" s="118">
        <v>1</v>
      </c>
    </row>
    <row r="253" spans="2:13">
      <c r="B253" s="118">
        <v>184</v>
      </c>
      <c r="C253" s="111" t="s">
        <v>741</v>
      </c>
      <c r="D253" s="111" t="s">
        <v>610</v>
      </c>
      <c r="E253" s="118">
        <v>1</v>
      </c>
      <c r="F253" s="110" t="s">
        <v>919</v>
      </c>
      <c r="G253" s="114">
        <v>0.6</v>
      </c>
      <c r="H253" s="114">
        <v>0.18</v>
      </c>
      <c r="I253" s="46">
        <v>9</v>
      </c>
      <c r="J253" s="122"/>
      <c r="K253" s="116">
        <v>19.475787</v>
      </c>
      <c r="L253" s="116">
        <v>82.066163000000003</v>
      </c>
      <c r="M253" s="118">
        <v>1</v>
      </c>
    </row>
    <row r="254" spans="2:13">
      <c r="B254" s="118">
        <v>185</v>
      </c>
      <c r="C254" s="111" t="s">
        <v>741</v>
      </c>
      <c r="D254" s="111" t="s">
        <v>610</v>
      </c>
      <c r="E254" s="118">
        <v>1</v>
      </c>
      <c r="F254" s="110" t="s">
        <v>919</v>
      </c>
      <c r="G254" s="114">
        <v>0.6</v>
      </c>
      <c r="H254" s="114">
        <v>0.18</v>
      </c>
      <c r="I254" s="46">
        <v>9</v>
      </c>
      <c r="J254" s="122"/>
      <c r="K254" s="116">
        <v>19.475514</v>
      </c>
      <c r="L254" s="116">
        <v>82.065810999999997</v>
      </c>
      <c r="M254" s="118">
        <v>1</v>
      </c>
    </row>
    <row r="255" spans="2:13">
      <c r="B255" s="118">
        <v>186</v>
      </c>
      <c r="C255" s="111" t="s">
        <v>625</v>
      </c>
      <c r="D255" s="111" t="s">
        <v>788</v>
      </c>
      <c r="E255" s="118">
        <v>1</v>
      </c>
      <c r="F255" s="110" t="s">
        <v>920</v>
      </c>
      <c r="G255" s="114">
        <v>0.1</v>
      </c>
      <c r="H255" s="114">
        <v>0.1</v>
      </c>
      <c r="I255" s="46">
        <v>5</v>
      </c>
      <c r="J255" s="122"/>
      <c r="K255" s="117">
        <v>19.443460999999999</v>
      </c>
      <c r="L255" s="117">
        <v>82.094318000000001</v>
      </c>
      <c r="M255" s="118">
        <v>1</v>
      </c>
    </row>
    <row r="256" spans="2:13">
      <c r="B256" s="118">
        <v>187</v>
      </c>
      <c r="C256" s="111" t="s">
        <v>789</v>
      </c>
      <c r="D256" s="111" t="s">
        <v>788</v>
      </c>
      <c r="E256" s="118">
        <v>1</v>
      </c>
      <c r="F256" s="110" t="s">
        <v>920</v>
      </c>
      <c r="G256" s="114">
        <v>0.1</v>
      </c>
      <c r="H256" s="114">
        <v>0.1</v>
      </c>
      <c r="I256" s="46">
        <v>5</v>
      </c>
      <c r="J256" s="122"/>
      <c r="K256" s="117">
        <v>19.446508000000001</v>
      </c>
      <c r="L256" s="117">
        <v>82.081909999999993</v>
      </c>
      <c r="M256" s="118">
        <v>1</v>
      </c>
    </row>
    <row r="257" spans="2:13">
      <c r="B257" s="118">
        <v>188</v>
      </c>
      <c r="C257" s="111" t="s">
        <v>790</v>
      </c>
      <c r="D257" s="111" t="s">
        <v>788</v>
      </c>
      <c r="E257" s="118">
        <v>1</v>
      </c>
      <c r="F257" s="110" t="s">
        <v>921</v>
      </c>
      <c r="G257" s="114">
        <v>0.1</v>
      </c>
      <c r="H257" s="114">
        <v>0.1</v>
      </c>
      <c r="I257" s="46">
        <v>5</v>
      </c>
      <c r="J257" s="122"/>
      <c r="K257" s="117">
        <v>19.445352</v>
      </c>
      <c r="L257" s="117">
        <v>82.079554999999999</v>
      </c>
      <c r="M257" s="118">
        <v>1</v>
      </c>
    </row>
    <row r="258" spans="2:13">
      <c r="B258" s="118">
        <v>189</v>
      </c>
      <c r="C258" s="111" t="s">
        <v>629</v>
      </c>
      <c r="D258" s="111" t="s">
        <v>788</v>
      </c>
      <c r="E258" s="118">
        <v>1</v>
      </c>
      <c r="F258" s="110" t="s">
        <v>921</v>
      </c>
      <c r="G258" s="114">
        <v>0.1</v>
      </c>
      <c r="H258" s="114">
        <v>0.1</v>
      </c>
      <c r="I258" s="46">
        <v>5</v>
      </c>
      <c r="J258" s="122"/>
      <c r="K258" s="117">
        <v>19.454878999999998</v>
      </c>
      <c r="L258" s="117">
        <v>82.088149999999999</v>
      </c>
      <c r="M258" s="118">
        <v>1</v>
      </c>
    </row>
    <row r="259" spans="2:13">
      <c r="B259" s="118">
        <v>190</v>
      </c>
      <c r="C259" s="111" t="s">
        <v>791</v>
      </c>
      <c r="D259" s="111" t="s">
        <v>788</v>
      </c>
      <c r="E259" s="118">
        <v>1</v>
      </c>
      <c r="F259" s="110" t="s">
        <v>921</v>
      </c>
      <c r="G259" s="114">
        <v>0.1</v>
      </c>
      <c r="H259" s="114">
        <v>0.1</v>
      </c>
      <c r="I259" s="46">
        <v>5</v>
      </c>
      <c r="J259" s="122"/>
      <c r="K259" s="117">
        <v>19.430938999999999</v>
      </c>
      <c r="L259" s="117">
        <v>82.079961999999995</v>
      </c>
      <c r="M259" s="118">
        <v>1</v>
      </c>
    </row>
    <row r="260" spans="2:13">
      <c r="B260" s="118">
        <v>191</v>
      </c>
      <c r="C260" s="111" t="s">
        <v>791</v>
      </c>
      <c r="D260" s="111" t="s">
        <v>788</v>
      </c>
      <c r="E260" s="118">
        <v>1</v>
      </c>
      <c r="F260" s="110" t="s">
        <v>921</v>
      </c>
      <c r="G260" s="114">
        <v>0.1</v>
      </c>
      <c r="H260" s="114">
        <v>0.1</v>
      </c>
      <c r="I260" s="46">
        <v>5</v>
      </c>
      <c r="J260" s="122"/>
      <c r="K260" s="117">
        <v>19.431266999999998</v>
      </c>
      <c r="L260" s="117">
        <v>82.078930999999997</v>
      </c>
      <c r="M260" s="118">
        <v>1</v>
      </c>
    </row>
    <row r="261" spans="2:13">
      <c r="B261" s="118">
        <v>192</v>
      </c>
      <c r="C261" s="111" t="s">
        <v>792</v>
      </c>
      <c r="D261" s="111" t="s">
        <v>788</v>
      </c>
      <c r="E261" s="118">
        <v>1</v>
      </c>
      <c r="F261" s="110" t="s">
        <v>921</v>
      </c>
      <c r="G261" s="114">
        <v>0.1</v>
      </c>
      <c r="H261" s="114">
        <v>0.1</v>
      </c>
      <c r="I261" s="46">
        <v>5</v>
      </c>
      <c r="J261" s="122"/>
      <c r="K261" s="117">
        <v>19.453467</v>
      </c>
      <c r="L261" s="117">
        <v>82.086088000000004</v>
      </c>
      <c r="M261" s="118">
        <v>1</v>
      </c>
    </row>
    <row r="262" spans="2:13">
      <c r="B262" s="118">
        <v>193</v>
      </c>
      <c r="C262" s="111" t="s">
        <v>793</v>
      </c>
      <c r="D262" s="111" t="s">
        <v>788</v>
      </c>
      <c r="E262" s="118">
        <v>1</v>
      </c>
      <c r="F262" s="110" t="s">
        <v>922</v>
      </c>
      <c r="G262" s="114">
        <v>0.1</v>
      </c>
      <c r="H262" s="114">
        <v>0.1</v>
      </c>
      <c r="I262" s="46">
        <v>5</v>
      </c>
      <c r="J262" s="122"/>
      <c r="K262" s="117">
        <v>19.460274999999999</v>
      </c>
      <c r="L262" s="117">
        <v>82.095166000000006</v>
      </c>
      <c r="M262" s="118">
        <v>1</v>
      </c>
    </row>
    <row r="263" spans="2:13" ht="15" customHeight="1">
      <c r="B263" s="118">
        <v>194</v>
      </c>
      <c r="C263" s="111" t="s">
        <v>794</v>
      </c>
      <c r="D263" s="111" t="s">
        <v>788</v>
      </c>
      <c r="E263" s="118">
        <v>1</v>
      </c>
      <c r="F263" s="110" t="s">
        <v>921</v>
      </c>
      <c r="G263" s="114">
        <v>0.1</v>
      </c>
      <c r="H263" s="114">
        <v>0.1</v>
      </c>
      <c r="I263" s="46">
        <v>5</v>
      </c>
      <c r="J263" s="121"/>
      <c r="K263" s="117">
        <v>19.460027</v>
      </c>
      <c r="L263" s="117">
        <v>82.078254000000001</v>
      </c>
      <c r="M263" s="118">
        <v>1</v>
      </c>
    </row>
    <row r="264" spans="2:13" ht="14.25" customHeight="1">
      <c r="B264" s="118">
        <v>195</v>
      </c>
      <c r="C264" s="111" t="s">
        <v>788</v>
      </c>
      <c r="D264" s="111" t="s">
        <v>788</v>
      </c>
      <c r="E264" s="118">
        <v>1</v>
      </c>
      <c r="F264" s="110" t="s">
        <v>922</v>
      </c>
      <c r="G264" s="114">
        <v>0.1</v>
      </c>
      <c r="H264" s="114">
        <v>0.1</v>
      </c>
      <c r="I264" s="46">
        <v>5</v>
      </c>
      <c r="J264" s="121"/>
      <c r="K264" s="111"/>
      <c r="L264" s="111"/>
      <c r="M264" s="118">
        <v>1</v>
      </c>
    </row>
    <row r="265" spans="2:13" ht="15" customHeight="1">
      <c r="B265" s="118">
        <v>196</v>
      </c>
      <c r="C265" s="111" t="s">
        <v>788</v>
      </c>
      <c r="D265" s="111" t="s">
        <v>788</v>
      </c>
      <c r="E265" s="118">
        <v>1</v>
      </c>
      <c r="F265" s="110" t="s">
        <v>922</v>
      </c>
      <c r="G265" s="114">
        <v>0.1</v>
      </c>
      <c r="H265" s="114">
        <v>0.1</v>
      </c>
      <c r="I265" s="46">
        <v>5</v>
      </c>
      <c r="J265" s="121"/>
      <c r="K265" s="111"/>
      <c r="L265" s="111"/>
      <c r="M265" s="118">
        <v>1</v>
      </c>
    </row>
    <row r="266" spans="2:13" ht="14.25" customHeight="1">
      <c r="B266" s="118">
        <v>197</v>
      </c>
      <c r="C266" s="111" t="s">
        <v>788</v>
      </c>
      <c r="D266" s="111" t="s">
        <v>788</v>
      </c>
      <c r="E266" s="118">
        <v>1</v>
      </c>
      <c r="F266" s="110" t="s">
        <v>922</v>
      </c>
      <c r="G266" s="114">
        <v>0.1</v>
      </c>
      <c r="H266" s="114">
        <v>0.1</v>
      </c>
      <c r="I266" s="46">
        <v>5</v>
      </c>
      <c r="J266" s="121"/>
      <c r="K266" s="111"/>
      <c r="L266" s="111"/>
      <c r="M266" s="118">
        <v>1</v>
      </c>
    </row>
    <row r="267" spans="2:13" ht="15" customHeight="1">
      <c r="B267" s="118">
        <v>198</v>
      </c>
      <c r="C267" s="111" t="s">
        <v>795</v>
      </c>
      <c r="D267" s="111" t="s">
        <v>617</v>
      </c>
      <c r="E267" s="118">
        <v>1</v>
      </c>
      <c r="F267" s="110" t="s">
        <v>923</v>
      </c>
      <c r="G267" s="115">
        <v>0.125</v>
      </c>
      <c r="H267" s="115">
        <v>0.125</v>
      </c>
      <c r="I267" s="46">
        <v>66</v>
      </c>
      <c r="J267" s="121"/>
      <c r="K267" s="111"/>
      <c r="L267" s="111"/>
      <c r="M267" s="118">
        <v>1</v>
      </c>
    </row>
    <row r="268" spans="2:13" ht="14.25" customHeight="1">
      <c r="B268" s="118">
        <v>199</v>
      </c>
      <c r="C268" s="111" t="s">
        <v>796</v>
      </c>
      <c r="D268" s="111" t="s">
        <v>617</v>
      </c>
      <c r="E268" s="118">
        <v>1</v>
      </c>
      <c r="F268" s="110" t="s">
        <v>924</v>
      </c>
      <c r="G268" s="115">
        <v>0.14199999999999999</v>
      </c>
      <c r="H268" s="115">
        <v>0.14199999999999999</v>
      </c>
      <c r="I268" s="46">
        <v>75</v>
      </c>
      <c r="J268" s="121"/>
      <c r="K268" s="111"/>
      <c r="L268" s="111"/>
      <c r="M268" s="118">
        <v>1</v>
      </c>
    </row>
    <row r="269" spans="2:13" ht="14.25" customHeight="1">
      <c r="B269" s="118">
        <v>200</v>
      </c>
      <c r="C269" s="111" t="s">
        <v>797</v>
      </c>
      <c r="D269" s="111" t="s">
        <v>617</v>
      </c>
      <c r="E269" s="118">
        <v>1</v>
      </c>
      <c r="F269" s="110" t="s">
        <v>925</v>
      </c>
      <c r="G269" s="115">
        <v>0.23599999999999999</v>
      </c>
      <c r="H269" s="115">
        <v>0.23599999999999999</v>
      </c>
      <c r="I269" s="46">
        <v>124</v>
      </c>
      <c r="J269" s="121"/>
      <c r="K269" s="111"/>
      <c r="L269" s="111"/>
      <c r="M269" s="118">
        <v>1</v>
      </c>
    </row>
    <row r="270" spans="2:13" ht="15" customHeight="1">
      <c r="B270" s="118">
        <v>201</v>
      </c>
      <c r="C270" s="111" t="s">
        <v>798</v>
      </c>
      <c r="D270" s="111" t="s">
        <v>617</v>
      </c>
      <c r="E270" s="118">
        <v>1</v>
      </c>
      <c r="F270" s="110" t="s">
        <v>926</v>
      </c>
      <c r="G270" s="115">
        <v>0.20899999999999999</v>
      </c>
      <c r="H270" s="115">
        <v>0.20899999999999999</v>
      </c>
      <c r="I270" s="46">
        <v>110</v>
      </c>
      <c r="J270" s="121"/>
      <c r="K270" s="111"/>
      <c r="L270" s="111"/>
      <c r="M270" s="118">
        <v>1</v>
      </c>
    </row>
    <row r="271" spans="2:13">
      <c r="B271" s="118">
        <v>202</v>
      </c>
      <c r="C271" s="111" t="s">
        <v>799</v>
      </c>
      <c r="D271" s="111" t="s">
        <v>617</v>
      </c>
      <c r="E271" s="118">
        <v>1</v>
      </c>
      <c r="F271" s="110" t="s">
        <v>927</v>
      </c>
      <c r="G271" s="115">
        <v>0.20699999999999999</v>
      </c>
      <c r="H271" s="115">
        <v>0.20699999999999999</v>
      </c>
      <c r="I271" s="46">
        <v>109</v>
      </c>
      <c r="J271" s="121"/>
      <c r="K271" s="111"/>
      <c r="L271" s="111"/>
      <c r="M271" s="118">
        <v>1</v>
      </c>
    </row>
    <row r="272" spans="2:13">
      <c r="B272" s="118">
        <v>203</v>
      </c>
      <c r="C272" s="111" t="s">
        <v>800</v>
      </c>
      <c r="D272" s="111" t="s">
        <v>617</v>
      </c>
      <c r="E272" s="118">
        <v>1</v>
      </c>
      <c r="F272" s="110" t="s">
        <v>928</v>
      </c>
      <c r="G272" s="115">
        <v>0.19400000000000001</v>
      </c>
      <c r="H272" s="115">
        <v>0.19400000000000001</v>
      </c>
      <c r="I272" s="46">
        <v>102</v>
      </c>
      <c r="J272" s="121"/>
      <c r="K272" s="111"/>
      <c r="L272" s="111"/>
      <c r="M272" s="118">
        <v>1</v>
      </c>
    </row>
    <row r="273" spans="2:13">
      <c r="B273" s="118">
        <v>204</v>
      </c>
      <c r="C273" s="111" t="s">
        <v>801</v>
      </c>
      <c r="D273" s="111" t="s">
        <v>617</v>
      </c>
      <c r="E273" s="118">
        <v>1</v>
      </c>
      <c r="F273" s="110" t="s">
        <v>929</v>
      </c>
      <c r="G273" s="115">
        <v>0.192</v>
      </c>
      <c r="H273" s="115">
        <v>0.192</v>
      </c>
      <c r="I273" s="46">
        <v>101</v>
      </c>
      <c r="J273" s="121"/>
      <c r="K273" s="111"/>
      <c r="L273" s="111"/>
      <c r="M273" s="118">
        <v>1</v>
      </c>
    </row>
    <row r="274" spans="2:13">
      <c r="B274" s="118">
        <v>205</v>
      </c>
      <c r="C274" s="111" t="s">
        <v>802</v>
      </c>
      <c r="D274" s="111" t="s">
        <v>617</v>
      </c>
      <c r="E274" s="118">
        <v>1</v>
      </c>
      <c r="F274" s="110" t="s">
        <v>930</v>
      </c>
      <c r="G274" s="115">
        <v>0.34300000000000003</v>
      </c>
      <c r="H274" s="115">
        <v>0.34300000000000003</v>
      </c>
      <c r="I274" s="46">
        <v>181</v>
      </c>
      <c r="J274" s="121"/>
      <c r="K274" s="111"/>
      <c r="L274" s="111"/>
      <c r="M274" s="118">
        <v>1</v>
      </c>
    </row>
    <row r="275" spans="2:13">
      <c r="B275" s="118">
        <v>206</v>
      </c>
      <c r="C275" s="111" t="s">
        <v>803</v>
      </c>
      <c r="D275" s="111" t="s">
        <v>617</v>
      </c>
      <c r="E275" s="118">
        <v>1</v>
      </c>
      <c r="F275" s="110" t="s">
        <v>931</v>
      </c>
      <c r="G275" s="115">
        <v>0.313</v>
      </c>
      <c r="H275" s="115">
        <v>0.313</v>
      </c>
      <c r="I275" s="46">
        <v>165</v>
      </c>
      <c r="J275" s="121"/>
      <c r="K275" s="111"/>
      <c r="L275" s="111"/>
      <c r="M275" s="118">
        <v>1</v>
      </c>
    </row>
    <row r="276" spans="2:13">
      <c r="B276" s="118">
        <v>207</v>
      </c>
      <c r="C276" s="111" t="s">
        <v>804</v>
      </c>
      <c r="D276" s="111" t="s">
        <v>617</v>
      </c>
      <c r="E276" s="118">
        <v>1</v>
      </c>
      <c r="F276" s="110" t="s">
        <v>932</v>
      </c>
      <c r="G276" s="115">
        <v>0.23599999999999999</v>
      </c>
      <c r="H276" s="115">
        <v>0.23599999999999999</v>
      </c>
      <c r="I276" s="46">
        <v>124</v>
      </c>
      <c r="J276" s="121"/>
      <c r="K276" s="111"/>
      <c r="L276" s="111"/>
      <c r="M276" s="118">
        <v>1</v>
      </c>
    </row>
    <row r="277" spans="2:13">
      <c r="B277" s="118">
        <v>208</v>
      </c>
      <c r="C277" s="111" t="s">
        <v>805</v>
      </c>
      <c r="D277" s="111" t="s">
        <v>611</v>
      </c>
      <c r="E277" s="118">
        <v>1</v>
      </c>
      <c r="F277" s="110" t="s">
        <v>134</v>
      </c>
      <c r="G277" s="113">
        <v>2.74</v>
      </c>
      <c r="H277" s="113">
        <v>2.74</v>
      </c>
      <c r="I277" s="46">
        <v>1443</v>
      </c>
      <c r="J277" s="121"/>
      <c r="K277" s="111"/>
      <c r="L277" s="111"/>
      <c r="M277" s="118">
        <v>1</v>
      </c>
    </row>
    <row r="278" spans="2:13">
      <c r="B278" s="118">
        <v>209</v>
      </c>
      <c r="C278" s="111" t="s">
        <v>806</v>
      </c>
      <c r="D278" s="111" t="s">
        <v>611</v>
      </c>
      <c r="E278" s="118">
        <v>1</v>
      </c>
      <c r="F278" s="110" t="s">
        <v>134</v>
      </c>
      <c r="G278" s="113">
        <v>2.74</v>
      </c>
      <c r="H278" s="113">
        <v>2.74</v>
      </c>
      <c r="I278" s="46">
        <v>1443</v>
      </c>
      <c r="J278" s="121"/>
      <c r="K278" s="111"/>
      <c r="L278" s="111"/>
      <c r="M278" s="118">
        <v>1</v>
      </c>
    </row>
    <row r="279" spans="2:13">
      <c r="B279" s="118">
        <v>210</v>
      </c>
      <c r="C279" s="111" t="s">
        <v>807</v>
      </c>
      <c r="D279" s="111" t="s">
        <v>611</v>
      </c>
      <c r="E279" s="118">
        <v>1</v>
      </c>
      <c r="F279" s="110" t="s">
        <v>134</v>
      </c>
      <c r="G279" s="113">
        <v>2.74</v>
      </c>
      <c r="H279" s="113">
        <v>2.74</v>
      </c>
      <c r="I279" s="46">
        <v>1443</v>
      </c>
      <c r="J279" s="121"/>
      <c r="K279" s="111"/>
      <c r="L279" s="111"/>
      <c r="M279" s="118">
        <v>1</v>
      </c>
    </row>
    <row r="280" spans="2:13">
      <c r="B280" s="118">
        <v>211</v>
      </c>
      <c r="C280" s="111" t="s">
        <v>808</v>
      </c>
      <c r="D280" s="111" t="s">
        <v>611</v>
      </c>
      <c r="E280" s="118">
        <v>1</v>
      </c>
      <c r="F280" s="110" t="s">
        <v>134</v>
      </c>
      <c r="G280" s="113">
        <v>2.74</v>
      </c>
      <c r="H280" s="113">
        <v>2.74</v>
      </c>
      <c r="I280" s="46">
        <v>1443</v>
      </c>
      <c r="J280" s="121"/>
      <c r="K280" s="111"/>
      <c r="L280" s="111"/>
      <c r="M280" s="118">
        <v>1</v>
      </c>
    </row>
    <row r="281" spans="2:13">
      <c r="B281" s="118">
        <v>212</v>
      </c>
      <c r="C281" s="111" t="s">
        <v>809</v>
      </c>
      <c r="D281" s="111" t="s">
        <v>611</v>
      </c>
      <c r="E281" s="118">
        <v>1</v>
      </c>
      <c r="F281" s="110" t="s">
        <v>134</v>
      </c>
      <c r="G281" s="113">
        <v>2.74</v>
      </c>
      <c r="H281" s="113">
        <v>2.74</v>
      </c>
      <c r="I281" s="46">
        <v>1443</v>
      </c>
      <c r="J281" s="121"/>
      <c r="K281" s="111"/>
      <c r="L281" s="111"/>
      <c r="M281" s="118">
        <v>1</v>
      </c>
    </row>
    <row r="282" spans="2:13">
      <c r="B282" s="118">
        <v>213</v>
      </c>
      <c r="C282" s="111" t="s">
        <v>810</v>
      </c>
      <c r="D282" s="111" t="s">
        <v>611</v>
      </c>
      <c r="E282" s="118">
        <v>1</v>
      </c>
      <c r="F282" s="110" t="s">
        <v>134</v>
      </c>
      <c r="G282" s="113">
        <v>2.74</v>
      </c>
      <c r="H282" s="113">
        <v>2.74</v>
      </c>
      <c r="I282" s="46">
        <v>1443</v>
      </c>
      <c r="J282" s="121"/>
      <c r="K282" s="111"/>
      <c r="L282" s="111"/>
      <c r="M282" s="118">
        <v>1</v>
      </c>
    </row>
    <row r="283" spans="2:13">
      <c r="B283" s="118">
        <v>214</v>
      </c>
      <c r="C283" s="111" t="s">
        <v>811</v>
      </c>
      <c r="D283" s="111" t="s">
        <v>611</v>
      </c>
      <c r="E283" s="118">
        <v>1</v>
      </c>
      <c r="F283" s="110" t="s">
        <v>134</v>
      </c>
      <c r="G283" s="113">
        <v>2.74</v>
      </c>
      <c r="H283" s="113">
        <v>2.74</v>
      </c>
      <c r="I283" s="46">
        <v>1443</v>
      </c>
      <c r="J283" s="121"/>
      <c r="K283" s="111"/>
      <c r="L283" s="111"/>
      <c r="M283" s="118">
        <v>1</v>
      </c>
    </row>
    <row r="284" spans="2:13">
      <c r="B284" s="118">
        <v>215</v>
      </c>
      <c r="C284" s="111" t="s">
        <v>812</v>
      </c>
      <c r="D284" s="111" t="s">
        <v>611</v>
      </c>
      <c r="E284" s="118">
        <v>1</v>
      </c>
      <c r="F284" s="110" t="s">
        <v>134</v>
      </c>
      <c r="G284" s="113">
        <v>2.74</v>
      </c>
      <c r="H284" s="113">
        <v>2.74</v>
      </c>
      <c r="I284" s="46">
        <v>1443</v>
      </c>
      <c r="J284" s="121"/>
      <c r="K284" s="111"/>
      <c r="L284" s="111"/>
      <c r="M284" s="118">
        <v>1</v>
      </c>
    </row>
    <row r="285" spans="2:13">
      <c r="B285" s="118">
        <v>216</v>
      </c>
      <c r="C285" s="111" t="s">
        <v>813</v>
      </c>
      <c r="D285" s="111" t="s">
        <v>611</v>
      </c>
      <c r="E285" s="118">
        <v>1</v>
      </c>
      <c r="F285" s="110" t="s">
        <v>134</v>
      </c>
      <c r="G285" s="113">
        <v>2.74</v>
      </c>
      <c r="H285" s="113">
        <v>2.74</v>
      </c>
      <c r="I285" s="46">
        <v>1443</v>
      </c>
      <c r="J285" s="121"/>
      <c r="K285" s="111"/>
      <c r="L285" s="111"/>
      <c r="M285" s="118">
        <v>1</v>
      </c>
    </row>
    <row r="286" spans="2:13">
      <c r="B286" s="118">
        <v>217</v>
      </c>
      <c r="C286" s="111" t="s">
        <v>814</v>
      </c>
      <c r="D286" s="111" t="s">
        <v>611</v>
      </c>
      <c r="E286" s="118">
        <v>1</v>
      </c>
      <c r="F286" s="110" t="s">
        <v>134</v>
      </c>
      <c r="G286" s="113">
        <v>2.74</v>
      </c>
      <c r="H286" s="113">
        <v>2.74</v>
      </c>
      <c r="I286" s="46">
        <v>1443</v>
      </c>
      <c r="J286" s="121"/>
      <c r="K286" s="111"/>
      <c r="L286" s="111"/>
      <c r="M286" s="118">
        <v>1</v>
      </c>
    </row>
    <row r="287" spans="2:13">
      <c r="B287" s="118">
        <v>218</v>
      </c>
      <c r="C287" s="111" t="s">
        <v>815</v>
      </c>
      <c r="D287" s="111" t="s">
        <v>611</v>
      </c>
      <c r="E287" s="118">
        <v>1</v>
      </c>
      <c r="F287" s="110" t="s">
        <v>134</v>
      </c>
      <c r="G287" s="113">
        <v>2.74</v>
      </c>
      <c r="H287" s="113">
        <v>2.74</v>
      </c>
      <c r="I287" s="46">
        <v>1443</v>
      </c>
      <c r="J287" s="121"/>
      <c r="K287" s="111"/>
      <c r="L287" s="111"/>
      <c r="M287" s="118">
        <v>1</v>
      </c>
    </row>
    <row r="288" spans="2:13">
      <c r="B288" s="118">
        <v>219</v>
      </c>
      <c r="C288" s="111" t="s">
        <v>727</v>
      </c>
      <c r="D288" s="111" t="s">
        <v>611</v>
      </c>
      <c r="E288" s="118">
        <v>1</v>
      </c>
      <c r="F288" s="110" t="s">
        <v>134</v>
      </c>
      <c r="G288" s="113">
        <v>2.74</v>
      </c>
      <c r="H288" s="113">
        <v>2.74</v>
      </c>
      <c r="I288" s="46">
        <v>1443</v>
      </c>
      <c r="J288" s="121"/>
      <c r="K288" s="111"/>
      <c r="L288" s="111"/>
      <c r="M288" s="118">
        <v>1</v>
      </c>
    </row>
    <row r="289" spans="2:13">
      <c r="B289" s="118">
        <v>220</v>
      </c>
      <c r="C289" s="111" t="s">
        <v>816</v>
      </c>
      <c r="D289" s="111" t="s">
        <v>617</v>
      </c>
      <c r="E289" s="118">
        <v>1</v>
      </c>
      <c r="F289" s="110" t="s">
        <v>933</v>
      </c>
      <c r="G289" s="113">
        <v>2.74</v>
      </c>
      <c r="H289" s="113">
        <v>2.74</v>
      </c>
      <c r="I289" s="46">
        <v>389</v>
      </c>
      <c r="J289" s="121"/>
      <c r="K289" s="111"/>
      <c r="L289" s="111"/>
      <c r="M289" s="118">
        <v>1</v>
      </c>
    </row>
    <row r="290" spans="2:13">
      <c r="B290" s="118">
        <v>221</v>
      </c>
      <c r="C290" s="111" t="s">
        <v>817</v>
      </c>
      <c r="D290" s="111" t="s">
        <v>617</v>
      </c>
      <c r="E290" s="118">
        <v>1</v>
      </c>
      <c r="F290" s="110" t="s">
        <v>934</v>
      </c>
      <c r="G290" s="115">
        <v>0.27700000000000002</v>
      </c>
      <c r="H290" s="115">
        <v>0.27700000000000002</v>
      </c>
      <c r="I290" s="46">
        <v>146</v>
      </c>
      <c r="J290" s="121"/>
      <c r="K290" s="111"/>
      <c r="L290" s="111"/>
      <c r="M290" s="118">
        <v>1</v>
      </c>
    </row>
    <row r="291" spans="2:13">
      <c r="B291" s="118">
        <v>222</v>
      </c>
      <c r="C291" s="111" t="s">
        <v>818</v>
      </c>
      <c r="D291" s="111" t="s">
        <v>617</v>
      </c>
      <c r="E291" s="118">
        <v>1</v>
      </c>
      <c r="F291" s="110" t="s">
        <v>935</v>
      </c>
      <c r="G291" s="115">
        <v>0.36199999999999999</v>
      </c>
      <c r="H291" s="115">
        <v>0.36199999999999999</v>
      </c>
      <c r="I291" s="46">
        <v>191</v>
      </c>
      <c r="J291" s="121"/>
      <c r="K291" s="111"/>
      <c r="L291" s="111"/>
      <c r="M291" s="118">
        <v>1</v>
      </c>
    </row>
    <row r="292" spans="2:13">
      <c r="B292" s="118">
        <v>223</v>
      </c>
      <c r="C292" s="111" t="s">
        <v>819</v>
      </c>
      <c r="D292" s="111" t="s">
        <v>617</v>
      </c>
      <c r="E292" s="118">
        <v>1</v>
      </c>
      <c r="F292" s="110" t="s">
        <v>936</v>
      </c>
      <c r="G292" s="115">
        <v>0.39</v>
      </c>
      <c r="H292" s="115">
        <v>0.39</v>
      </c>
      <c r="I292" s="46">
        <v>205</v>
      </c>
      <c r="J292" s="121"/>
      <c r="K292" s="111"/>
      <c r="L292" s="111"/>
      <c r="M292" s="118">
        <v>1</v>
      </c>
    </row>
    <row r="293" spans="2:13">
      <c r="B293" s="118">
        <v>224</v>
      </c>
      <c r="C293" s="111" t="s">
        <v>820</v>
      </c>
      <c r="D293" s="111" t="s">
        <v>617</v>
      </c>
      <c r="E293" s="118">
        <v>1</v>
      </c>
      <c r="F293" s="110" t="s">
        <v>937</v>
      </c>
      <c r="G293" s="115">
        <v>0.34499999999999997</v>
      </c>
      <c r="H293" s="115">
        <v>0.34499999999999997</v>
      </c>
      <c r="I293" s="46">
        <v>182</v>
      </c>
      <c r="J293" s="121"/>
      <c r="K293" s="111"/>
      <c r="L293" s="111"/>
      <c r="M293" s="118">
        <v>1</v>
      </c>
    </row>
    <row r="294" spans="2:13">
      <c r="B294" s="118">
        <v>225</v>
      </c>
      <c r="C294" s="111" t="s">
        <v>821</v>
      </c>
      <c r="D294" s="111" t="s">
        <v>617</v>
      </c>
      <c r="E294" s="118">
        <v>1</v>
      </c>
      <c r="F294" s="110" t="s">
        <v>932</v>
      </c>
      <c r="G294" s="115">
        <v>0.23599999999999999</v>
      </c>
      <c r="H294" s="115">
        <v>0.23599999999999999</v>
      </c>
      <c r="I294" s="46">
        <v>124</v>
      </c>
      <c r="J294" s="121"/>
      <c r="K294" s="111"/>
      <c r="L294" s="111"/>
      <c r="M294" s="118">
        <v>1</v>
      </c>
    </row>
    <row r="295" spans="2:13">
      <c r="B295" s="118">
        <v>226</v>
      </c>
      <c r="C295" s="111" t="s">
        <v>822</v>
      </c>
      <c r="D295" s="111" t="s">
        <v>617</v>
      </c>
      <c r="E295" s="118">
        <v>1</v>
      </c>
      <c r="F295" s="110" t="s">
        <v>938</v>
      </c>
      <c r="G295" s="115">
        <v>0.432</v>
      </c>
      <c r="H295" s="115">
        <v>0.432</v>
      </c>
      <c r="I295" s="46">
        <v>227</v>
      </c>
      <c r="J295" s="121"/>
      <c r="K295" s="111"/>
      <c r="L295" s="111"/>
      <c r="M295" s="118">
        <v>1</v>
      </c>
    </row>
    <row r="296" spans="2:13">
      <c r="B296" s="118">
        <v>227</v>
      </c>
      <c r="C296" s="111" t="s">
        <v>823</v>
      </c>
      <c r="D296" s="111" t="s">
        <v>617</v>
      </c>
      <c r="E296" s="118">
        <v>1</v>
      </c>
      <c r="F296" s="110" t="s">
        <v>939</v>
      </c>
      <c r="G296" s="115">
        <v>0.35</v>
      </c>
      <c r="H296" s="115">
        <v>0.35</v>
      </c>
      <c r="I296" s="46">
        <v>184</v>
      </c>
      <c r="J296" s="121"/>
      <c r="K296" s="111"/>
      <c r="L296" s="111"/>
      <c r="M296" s="118">
        <v>1</v>
      </c>
    </row>
    <row r="297" spans="2:13">
      <c r="B297" s="118">
        <v>228</v>
      </c>
      <c r="C297" s="111" t="s">
        <v>824</v>
      </c>
      <c r="D297" s="111" t="s">
        <v>617</v>
      </c>
      <c r="E297" s="118">
        <v>1</v>
      </c>
      <c r="F297" s="110" t="s">
        <v>940</v>
      </c>
      <c r="G297" s="115">
        <v>0.41099999999999998</v>
      </c>
      <c r="H297" s="115">
        <v>0.41099999999999998</v>
      </c>
      <c r="I297" s="46">
        <v>216</v>
      </c>
      <c r="J297" s="121"/>
      <c r="K297" s="111"/>
      <c r="L297" s="111"/>
      <c r="M297" s="118">
        <v>1</v>
      </c>
    </row>
    <row r="298" spans="2:13">
      <c r="B298" s="118">
        <v>229</v>
      </c>
      <c r="C298" s="111" t="s">
        <v>825</v>
      </c>
      <c r="D298" s="111" t="s">
        <v>617</v>
      </c>
      <c r="E298" s="118">
        <v>1</v>
      </c>
      <c r="F298" s="110" t="s">
        <v>941</v>
      </c>
      <c r="G298" s="115">
        <v>0.56399999999999995</v>
      </c>
      <c r="H298" s="115">
        <v>0.56399999999999995</v>
      </c>
      <c r="I298" s="46">
        <v>297</v>
      </c>
      <c r="J298" s="121"/>
      <c r="K298" s="111"/>
      <c r="L298" s="111"/>
      <c r="M298" s="118">
        <v>1</v>
      </c>
    </row>
    <row r="299" spans="2:13">
      <c r="B299" s="118">
        <v>230</v>
      </c>
      <c r="C299" s="111" t="s">
        <v>826</v>
      </c>
      <c r="D299" s="111" t="s">
        <v>617</v>
      </c>
      <c r="E299" s="118">
        <v>1</v>
      </c>
      <c r="F299" s="110" t="s">
        <v>942</v>
      </c>
      <c r="G299" s="115">
        <v>0.41699999999999998</v>
      </c>
      <c r="H299" s="115">
        <v>0.41699999999999998</v>
      </c>
      <c r="I299" s="46">
        <v>219</v>
      </c>
      <c r="J299" s="121"/>
      <c r="K299" s="111"/>
      <c r="L299" s="111"/>
      <c r="M299" s="118">
        <v>1</v>
      </c>
    </row>
    <row r="300" spans="2:13">
      <c r="B300" s="118">
        <v>231</v>
      </c>
      <c r="C300" s="111" t="s">
        <v>827</v>
      </c>
      <c r="D300" s="111" t="s">
        <v>617</v>
      </c>
      <c r="E300" s="118">
        <v>1</v>
      </c>
      <c r="F300" s="110" t="s">
        <v>943</v>
      </c>
      <c r="G300" s="115">
        <v>0.22700000000000001</v>
      </c>
      <c r="H300" s="115">
        <v>0.22700000000000001</v>
      </c>
      <c r="I300" s="46">
        <v>119</v>
      </c>
      <c r="J300" s="121"/>
      <c r="K300" s="111"/>
      <c r="L300" s="111"/>
      <c r="M300" s="118">
        <v>1</v>
      </c>
    </row>
    <row r="301" spans="2:13">
      <c r="B301" s="118">
        <v>232</v>
      </c>
      <c r="C301" s="111" t="s">
        <v>828</v>
      </c>
      <c r="D301" s="111" t="s">
        <v>617</v>
      </c>
      <c r="E301" s="118">
        <v>1</v>
      </c>
      <c r="F301" s="110" t="s">
        <v>944</v>
      </c>
      <c r="G301" s="115">
        <v>0.251</v>
      </c>
      <c r="H301" s="115">
        <v>0.251</v>
      </c>
      <c r="I301" s="46">
        <v>132</v>
      </c>
      <c r="J301" s="121"/>
      <c r="K301" s="111"/>
      <c r="L301" s="111"/>
      <c r="M301" s="118">
        <v>1</v>
      </c>
    </row>
    <row r="302" spans="2:13">
      <c r="B302" s="118">
        <v>233</v>
      </c>
      <c r="C302" s="111" t="s">
        <v>829</v>
      </c>
      <c r="D302" s="111" t="s">
        <v>617</v>
      </c>
      <c r="E302" s="118">
        <v>1</v>
      </c>
      <c r="F302" s="110" t="s">
        <v>945</v>
      </c>
      <c r="G302" s="115">
        <v>0.41799999999999998</v>
      </c>
      <c r="H302" s="115">
        <v>0.41799999999999998</v>
      </c>
      <c r="I302" s="46">
        <v>220</v>
      </c>
      <c r="J302" s="121"/>
      <c r="K302" s="111"/>
      <c r="L302" s="111"/>
      <c r="M302" s="118">
        <v>1</v>
      </c>
    </row>
    <row r="303" spans="2:13">
      <c r="B303" s="118">
        <v>234</v>
      </c>
      <c r="C303" s="111" t="s">
        <v>830</v>
      </c>
      <c r="D303" s="111" t="s">
        <v>617</v>
      </c>
      <c r="E303" s="118">
        <v>1</v>
      </c>
      <c r="F303" s="110" t="s">
        <v>946</v>
      </c>
      <c r="G303" s="115">
        <v>0.48</v>
      </c>
      <c r="H303" s="115">
        <v>0.48</v>
      </c>
      <c r="I303" s="46">
        <v>253</v>
      </c>
      <c r="J303" s="121"/>
      <c r="K303" s="111"/>
      <c r="L303" s="111"/>
      <c r="M303" s="118">
        <v>1</v>
      </c>
    </row>
    <row r="304" spans="2:13">
      <c r="B304" s="118">
        <v>235</v>
      </c>
      <c r="C304" s="111" t="s">
        <v>831</v>
      </c>
      <c r="D304" s="111" t="s">
        <v>617</v>
      </c>
      <c r="E304" s="118">
        <v>1</v>
      </c>
      <c r="F304" s="110" t="s">
        <v>947</v>
      </c>
      <c r="G304" s="115">
        <v>0.33800000000000002</v>
      </c>
      <c r="H304" s="115">
        <v>0.33800000000000002</v>
      </c>
      <c r="I304" s="46">
        <v>178</v>
      </c>
      <c r="J304" s="121"/>
      <c r="K304" s="111"/>
      <c r="L304" s="111"/>
      <c r="M304" s="118">
        <v>1</v>
      </c>
    </row>
    <row r="305" spans="2:13">
      <c r="B305" s="118">
        <v>236</v>
      </c>
      <c r="C305" s="111" t="s">
        <v>832</v>
      </c>
      <c r="D305" s="111" t="s">
        <v>617</v>
      </c>
      <c r="E305" s="118">
        <v>1</v>
      </c>
      <c r="F305" s="110" t="s">
        <v>948</v>
      </c>
      <c r="G305" s="115">
        <v>0.39200000000000002</v>
      </c>
      <c r="H305" s="115">
        <v>0.39200000000000002</v>
      </c>
      <c r="I305" s="46">
        <v>206</v>
      </c>
      <c r="J305" s="121"/>
      <c r="K305" s="111"/>
      <c r="L305" s="111"/>
      <c r="M305" s="118">
        <v>1</v>
      </c>
    </row>
    <row r="306" spans="2:13">
      <c r="B306" s="118">
        <v>237</v>
      </c>
      <c r="C306" s="111" t="s">
        <v>833</v>
      </c>
      <c r="D306" s="111" t="s">
        <v>617</v>
      </c>
      <c r="E306" s="118">
        <v>1</v>
      </c>
      <c r="F306" s="110" t="s">
        <v>949</v>
      </c>
      <c r="G306" s="115">
        <v>0.56299999999999994</v>
      </c>
      <c r="H306" s="115">
        <v>0.56299999999999994</v>
      </c>
      <c r="I306" s="46">
        <v>296</v>
      </c>
      <c r="J306" s="121"/>
      <c r="K306" s="111"/>
      <c r="L306" s="111"/>
      <c r="M306" s="118">
        <v>1</v>
      </c>
    </row>
    <row r="307" spans="2:13">
      <c r="B307" s="118">
        <v>238</v>
      </c>
      <c r="C307" s="111" t="s">
        <v>834</v>
      </c>
      <c r="D307" s="111" t="s">
        <v>617</v>
      </c>
      <c r="E307" s="118">
        <v>1</v>
      </c>
      <c r="F307" s="110" t="s">
        <v>950</v>
      </c>
      <c r="G307" s="115">
        <v>0.17899999999999999</v>
      </c>
      <c r="H307" s="115">
        <v>0.17899999999999999</v>
      </c>
      <c r="I307" s="46">
        <v>94</v>
      </c>
      <c r="J307" s="121"/>
      <c r="K307" s="111"/>
      <c r="L307" s="111"/>
      <c r="M307" s="118">
        <v>1</v>
      </c>
    </row>
    <row r="308" spans="2:13">
      <c r="B308" s="118">
        <v>239</v>
      </c>
      <c r="C308" s="111" t="s">
        <v>835</v>
      </c>
      <c r="D308" s="111" t="s">
        <v>617</v>
      </c>
      <c r="E308" s="118">
        <v>1</v>
      </c>
      <c r="F308" s="110" t="s">
        <v>951</v>
      </c>
      <c r="G308" s="115">
        <v>0.33100000000000002</v>
      </c>
      <c r="H308" s="115">
        <v>0.33100000000000002</v>
      </c>
      <c r="I308" s="46">
        <v>174</v>
      </c>
      <c r="J308" s="121"/>
      <c r="K308" s="111"/>
      <c r="L308" s="111"/>
      <c r="M308" s="118">
        <v>1</v>
      </c>
    </row>
    <row r="309" spans="2:13">
      <c r="B309" s="118">
        <v>240</v>
      </c>
      <c r="C309" s="111" t="s">
        <v>836</v>
      </c>
      <c r="D309" s="111" t="s">
        <v>617</v>
      </c>
      <c r="E309" s="118">
        <v>1</v>
      </c>
      <c r="F309" s="110" t="s">
        <v>952</v>
      </c>
      <c r="G309" s="115">
        <v>0.32400000000000001</v>
      </c>
      <c r="H309" s="115">
        <v>0.32400000000000001</v>
      </c>
      <c r="I309" s="46">
        <v>171</v>
      </c>
      <c r="J309" s="121"/>
      <c r="K309" s="111"/>
      <c r="L309" s="111"/>
      <c r="M309" s="118">
        <v>1</v>
      </c>
    </row>
    <row r="310" spans="2:13">
      <c r="B310" s="1"/>
      <c r="C310" s="1"/>
      <c r="D310" s="1"/>
      <c r="E310" s="1"/>
      <c r="F310" s="1"/>
      <c r="G310" s="1"/>
      <c r="H310" s="1"/>
      <c r="I310" s="1"/>
      <c r="J310" s="1"/>
    </row>
    <row r="311" spans="2:13">
      <c r="B311" s="1"/>
      <c r="C311" s="1"/>
      <c r="D311" s="1"/>
      <c r="E311" s="1"/>
      <c r="F311" s="1"/>
      <c r="G311" s="1"/>
      <c r="H311" s="1"/>
      <c r="I311" s="1"/>
      <c r="J311" s="1"/>
    </row>
    <row r="312" spans="2:13">
      <c r="B312" s="1"/>
      <c r="C312" s="1"/>
      <c r="D312" s="1"/>
      <c r="E312" s="1"/>
      <c r="F312" s="1"/>
      <c r="G312" s="1"/>
      <c r="H312" s="1"/>
      <c r="I312" s="1"/>
      <c r="J312" s="1"/>
    </row>
    <row r="313" spans="2:13">
      <c r="B313" s="1"/>
      <c r="C313" s="1"/>
      <c r="D313" s="1"/>
      <c r="E313" s="1"/>
      <c r="F313" s="1"/>
      <c r="G313" s="1"/>
      <c r="H313" s="1"/>
      <c r="I313" s="1"/>
      <c r="J313" s="1"/>
    </row>
    <row r="314" spans="2:13">
      <c r="B314" s="1"/>
      <c r="C314" s="1"/>
      <c r="D314" s="1"/>
      <c r="E314" s="1"/>
      <c r="F314" s="1"/>
      <c r="G314" s="1"/>
      <c r="H314" s="1"/>
      <c r="I314" s="1"/>
      <c r="J314" s="1"/>
    </row>
    <row r="315" spans="2:13">
      <c r="B315" s="1"/>
      <c r="C315" s="1"/>
      <c r="D315" s="1"/>
      <c r="E315" s="1"/>
      <c r="F315" s="1"/>
      <c r="G315" s="1"/>
      <c r="H315" s="1"/>
      <c r="I315" s="1"/>
      <c r="J315" s="1"/>
    </row>
    <row r="316" spans="2:13">
      <c r="B316" s="1"/>
      <c r="C316" s="1"/>
      <c r="D316" s="1"/>
      <c r="E316" s="1"/>
      <c r="F316" s="1"/>
      <c r="G316" s="1"/>
      <c r="H316" s="1"/>
      <c r="I316" s="1"/>
      <c r="J316" s="1"/>
    </row>
    <row r="317" spans="2:13">
      <c r="B317" s="1"/>
      <c r="C317" s="1"/>
      <c r="D317" s="1"/>
      <c r="E317" s="1"/>
      <c r="F317" s="1"/>
      <c r="G317" s="1"/>
      <c r="H317" s="1"/>
      <c r="I317" s="1"/>
      <c r="J317" s="1"/>
    </row>
    <row r="318" spans="2:13">
      <c r="B318" s="1"/>
      <c r="C318" s="1"/>
      <c r="D318" s="1"/>
      <c r="E318" s="1"/>
      <c r="F318" s="1"/>
      <c r="G318" s="1"/>
      <c r="H318" s="1"/>
      <c r="I318" s="1"/>
      <c r="J318" s="1"/>
    </row>
    <row r="319" spans="2:13">
      <c r="B319" s="1"/>
      <c r="C319" s="1"/>
      <c r="D319" s="1"/>
      <c r="E319" s="1"/>
      <c r="F319" s="1"/>
      <c r="G319" s="1"/>
      <c r="H319" s="1"/>
      <c r="I319" s="1"/>
      <c r="J319" s="1"/>
    </row>
    <row r="320" spans="2:13">
      <c r="B320" s="1"/>
      <c r="C320" s="1"/>
      <c r="D320" s="1"/>
      <c r="E320" s="1"/>
      <c r="F320" s="1"/>
      <c r="G320" s="1"/>
      <c r="H320" s="1"/>
      <c r="I320" s="1"/>
      <c r="J320" s="1"/>
    </row>
    <row r="321" spans="2:10">
      <c r="B321" s="1"/>
      <c r="C321" s="1"/>
      <c r="D321" s="1"/>
      <c r="E321" s="1"/>
      <c r="F321" s="1"/>
      <c r="G321" s="1"/>
      <c r="H321" s="1"/>
      <c r="I321" s="1"/>
      <c r="J321" s="1"/>
    </row>
    <row r="322" spans="2:10">
      <c r="B322" s="1"/>
      <c r="C322" s="1"/>
      <c r="D322" s="1"/>
      <c r="E322" s="1"/>
      <c r="F322" s="1"/>
      <c r="G322" s="1"/>
      <c r="H322" s="1"/>
      <c r="I322" s="1"/>
      <c r="J322" s="1"/>
    </row>
    <row r="323" spans="2:10">
      <c r="B323" s="1"/>
      <c r="C323" s="1"/>
      <c r="D323" s="1"/>
      <c r="E323" s="1"/>
      <c r="F323" s="1"/>
      <c r="G323" s="1"/>
      <c r="H323" s="1"/>
      <c r="I323" s="1"/>
      <c r="J323" s="1"/>
    </row>
    <row r="324" spans="2:10">
      <c r="B324" s="1"/>
      <c r="C324" s="1"/>
      <c r="D324" s="1"/>
      <c r="E324" s="1"/>
      <c r="F324" s="1"/>
      <c r="G324" s="1"/>
      <c r="H324" s="1"/>
      <c r="I324" s="1"/>
      <c r="J324" s="1"/>
    </row>
    <row r="325" spans="2:10">
      <c r="B325" s="1"/>
      <c r="C325" s="1"/>
      <c r="D325" s="1"/>
      <c r="E325" s="1"/>
      <c r="F325" s="1"/>
      <c r="G325" s="1"/>
      <c r="H325" s="1"/>
      <c r="I325" s="1"/>
      <c r="J325" s="1"/>
    </row>
    <row r="326" spans="2:10">
      <c r="B326" s="1"/>
      <c r="C326" s="1"/>
      <c r="D326" s="1"/>
      <c r="E326" s="1"/>
      <c r="F326" s="1"/>
      <c r="G326" s="1"/>
      <c r="H326" s="1"/>
      <c r="I326" s="1"/>
      <c r="J326" s="1"/>
    </row>
    <row r="327" spans="2:10">
      <c r="B327" s="1"/>
      <c r="C327" s="1"/>
      <c r="D327" s="1"/>
      <c r="E327" s="1"/>
      <c r="F327" s="1"/>
      <c r="G327" s="1"/>
      <c r="H327" s="1"/>
      <c r="I327" s="1"/>
      <c r="J327" s="1"/>
    </row>
    <row r="328" spans="2:10">
      <c r="B328" s="1"/>
      <c r="C328" s="1"/>
      <c r="D328" s="1"/>
      <c r="E328" s="1"/>
      <c r="F328" s="1"/>
      <c r="G328" s="1"/>
      <c r="H328" s="1"/>
      <c r="I328" s="1"/>
      <c r="J328" s="1"/>
    </row>
    <row r="329" spans="2:10">
      <c r="B329" s="1"/>
      <c r="C329" s="1"/>
      <c r="D329" s="1"/>
      <c r="E329" s="1"/>
      <c r="F329" s="1"/>
      <c r="G329" s="1"/>
      <c r="H329" s="1"/>
      <c r="I329" s="1"/>
      <c r="J329" s="1"/>
    </row>
    <row r="330" spans="2:10">
      <c r="B330" s="1"/>
      <c r="C330" s="1"/>
      <c r="D330" s="1"/>
      <c r="E330" s="1"/>
      <c r="F330" s="1"/>
      <c r="G330" s="1"/>
      <c r="H330" s="1"/>
      <c r="I330" s="1"/>
      <c r="J330" s="1"/>
    </row>
    <row r="331" spans="2:10">
      <c r="B331" s="1"/>
      <c r="C331" s="1"/>
      <c r="D331" s="1"/>
      <c r="E331" s="1"/>
      <c r="F331" s="1"/>
      <c r="G331" s="1"/>
      <c r="H331" s="1"/>
      <c r="I331" s="1"/>
      <c r="J331" s="1"/>
    </row>
    <row r="332" spans="2:10">
      <c r="B332" s="1"/>
      <c r="C332" s="1"/>
      <c r="D332" s="1"/>
      <c r="E332" s="1"/>
      <c r="F332" s="1"/>
      <c r="G332" s="1"/>
      <c r="H332" s="1"/>
      <c r="I332" s="1"/>
      <c r="J332" s="1"/>
    </row>
    <row r="333" spans="2:10">
      <c r="B333" s="1"/>
      <c r="C333" s="1"/>
      <c r="D333" s="1"/>
      <c r="E333" s="1"/>
      <c r="F333" s="1"/>
      <c r="G333" s="1"/>
      <c r="H333" s="1"/>
      <c r="I333" s="1"/>
      <c r="J333" s="1"/>
    </row>
    <row r="334" spans="2:10">
      <c r="B334" s="1"/>
      <c r="C334" s="1"/>
      <c r="D334" s="1"/>
      <c r="E334" s="1"/>
      <c r="F334" s="1"/>
      <c r="G334" s="1"/>
      <c r="H334" s="1"/>
      <c r="I334" s="1"/>
      <c r="J334" s="1"/>
    </row>
    <row r="335" spans="2:10">
      <c r="B335" s="1"/>
      <c r="C335" s="1"/>
      <c r="D335" s="1"/>
      <c r="E335" s="1"/>
      <c r="F335" s="1"/>
      <c r="G335" s="1"/>
      <c r="H335" s="1"/>
      <c r="I335" s="1"/>
      <c r="J335" s="1"/>
    </row>
    <row r="336" spans="2:10">
      <c r="B336" s="1"/>
      <c r="C336" s="1"/>
      <c r="D336" s="1"/>
      <c r="E336" s="1"/>
      <c r="F336" s="1"/>
      <c r="G336" s="1"/>
      <c r="H336" s="1"/>
      <c r="I336" s="1"/>
      <c r="J336" s="1"/>
    </row>
    <row r="337" spans="2:10">
      <c r="B337" s="1"/>
      <c r="C337" s="1"/>
      <c r="D337" s="1"/>
      <c r="E337" s="1"/>
      <c r="F337" s="1"/>
      <c r="G337" s="1"/>
      <c r="H337" s="1"/>
      <c r="I337" s="1"/>
      <c r="J337" s="1"/>
    </row>
    <row r="338" spans="2:10">
      <c r="B338" s="1"/>
      <c r="C338" s="1"/>
      <c r="D338" s="1"/>
      <c r="E338" s="1"/>
      <c r="F338" s="1"/>
      <c r="G338" s="1"/>
      <c r="H338" s="1"/>
      <c r="I338" s="1"/>
      <c r="J338" s="1"/>
    </row>
    <row r="339" spans="2:10">
      <c r="B339" s="1"/>
      <c r="C339" s="1"/>
      <c r="D339" s="1"/>
      <c r="E339" s="1"/>
      <c r="F339" s="1"/>
      <c r="G339" s="1"/>
      <c r="H339" s="1"/>
      <c r="I339" s="1"/>
      <c r="J339" s="1"/>
    </row>
    <row r="340" spans="2:10">
      <c r="B340" s="1"/>
      <c r="C340" s="1"/>
      <c r="D340" s="1"/>
      <c r="E340" s="1"/>
      <c r="F340" s="1"/>
      <c r="G340" s="1"/>
      <c r="H340" s="1"/>
      <c r="I340" s="1"/>
      <c r="J340" s="1"/>
    </row>
    <row r="341" spans="2:10">
      <c r="B341" s="1"/>
      <c r="C341" s="1"/>
      <c r="D341" s="1"/>
      <c r="E341" s="1"/>
      <c r="F341" s="1"/>
      <c r="G341" s="1"/>
      <c r="H341" s="1"/>
      <c r="I341" s="1"/>
      <c r="J341" s="1"/>
    </row>
    <row r="342" spans="2:10">
      <c r="B342" s="1"/>
      <c r="C342" s="1"/>
      <c r="D342" s="1"/>
      <c r="E342" s="1"/>
      <c r="F342" s="1"/>
      <c r="G342" s="1"/>
      <c r="H342" s="1"/>
      <c r="I342" s="1"/>
      <c r="J342" s="1"/>
    </row>
    <row r="343" spans="2:10">
      <c r="B343" s="1"/>
      <c r="C343" s="1"/>
      <c r="D343" s="1"/>
      <c r="E343" s="1"/>
      <c r="F343" s="1"/>
      <c r="G343" s="1"/>
      <c r="H343" s="1"/>
      <c r="I343" s="1"/>
      <c r="J343" s="1"/>
    </row>
    <row r="344" spans="2:10">
      <c r="B344" s="1"/>
      <c r="C344" s="1"/>
      <c r="D344" s="1"/>
      <c r="E344" s="1"/>
      <c r="F344" s="1"/>
      <c r="G344" s="1"/>
      <c r="H344" s="1"/>
      <c r="I344" s="1"/>
      <c r="J344" s="1"/>
    </row>
    <row r="345" spans="2:10">
      <c r="B345" s="1"/>
      <c r="C345" s="1"/>
      <c r="D345" s="1"/>
      <c r="E345" s="1"/>
      <c r="F345" s="1"/>
      <c r="G345" s="1"/>
      <c r="H345" s="1"/>
      <c r="I345" s="1"/>
      <c r="J345" s="1"/>
    </row>
    <row r="346" spans="2:10">
      <c r="B346" s="1"/>
      <c r="C346" s="1"/>
      <c r="D346" s="1"/>
      <c r="E346" s="1"/>
      <c r="F346" s="1"/>
      <c r="G346" s="1"/>
      <c r="H346" s="1"/>
      <c r="I346" s="1"/>
      <c r="J346" s="1"/>
    </row>
    <row r="347" spans="2:10">
      <c r="B347" s="1"/>
      <c r="C347" s="1"/>
      <c r="D347" s="1"/>
      <c r="E347" s="1"/>
      <c r="F347" s="1"/>
      <c r="G347" s="1"/>
      <c r="H347" s="1"/>
      <c r="I347" s="1"/>
      <c r="J347" s="1"/>
    </row>
    <row r="348" spans="2:10">
      <c r="B348" s="1"/>
      <c r="C348" s="1"/>
      <c r="D348" s="1"/>
      <c r="E348" s="1"/>
      <c r="F348" s="1"/>
      <c r="G348" s="1"/>
      <c r="H348" s="1"/>
      <c r="I348" s="1"/>
      <c r="J348" s="1"/>
    </row>
    <row r="349" spans="2:10">
      <c r="B349" s="1"/>
      <c r="C349" s="1"/>
      <c r="D349" s="1"/>
      <c r="E349" s="1"/>
      <c r="F349" s="1"/>
      <c r="G349" s="1"/>
      <c r="H349" s="1"/>
      <c r="I349" s="1"/>
      <c r="J349" s="1"/>
    </row>
    <row r="350" spans="2:10">
      <c r="B350" s="1"/>
      <c r="C350" s="1"/>
      <c r="D350" s="1"/>
      <c r="E350" s="1"/>
      <c r="F350" s="1"/>
      <c r="G350" s="1"/>
      <c r="H350" s="1"/>
      <c r="I350" s="1"/>
      <c r="J350" s="1"/>
    </row>
    <row r="351" spans="2:10">
      <c r="B351" s="1"/>
      <c r="C351" s="1"/>
      <c r="D351" s="1"/>
      <c r="E351" s="1"/>
      <c r="F351" s="1"/>
      <c r="G351" s="1"/>
      <c r="H351" s="1"/>
      <c r="I351" s="1"/>
      <c r="J351" s="1"/>
    </row>
    <row r="352" spans="2:10">
      <c r="B352" s="1"/>
      <c r="C352" s="1"/>
      <c r="D352" s="1"/>
      <c r="E352" s="1"/>
      <c r="F352" s="1"/>
      <c r="G352" s="1"/>
      <c r="H352" s="1"/>
      <c r="I352" s="1"/>
      <c r="J352" s="1"/>
    </row>
    <row r="353" spans="2:10">
      <c r="B353" s="1"/>
      <c r="C353" s="1"/>
      <c r="D353" s="1"/>
      <c r="E353" s="1"/>
      <c r="F353" s="1"/>
      <c r="G353" s="1"/>
      <c r="H353" s="1"/>
      <c r="I353" s="1"/>
      <c r="J353" s="1"/>
    </row>
    <row r="354" spans="2:10">
      <c r="B354" s="1"/>
      <c r="C354" s="1"/>
      <c r="D354" s="1"/>
      <c r="E354" s="1"/>
      <c r="F354" s="1"/>
      <c r="G354" s="1"/>
      <c r="H354" s="1"/>
      <c r="I354" s="1"/>
      <c r="J354" s="1"/>
    </row>
    <row r="355" spans="2:10">
      <c r="B355" s="1"/>
      <c r="C355" s="1"/>
      <c r="D355" s="1"/>
      <c r="E355" s="1"/>
      <c r="F355" s="1"/>
      <c r="G355" s="1"/>
      <c r="H355" s="1"/>
      <c r="I355" s="1"/>
      <c r="J355" s="1"/>
    </row>
    <row r="356" spans="2:10">
      <c r="B356" s="1"/>
      <c r="C356" s="1"/>
      <c r="D356" s="1"/>
      <c r="E356" s="1"/>
      <c r="F356" s="1"/>
      <c r="G356" s="1"/>
      <c r="H356" s="1"/>
      <c r="I356" s="1"/>
      <c r="J356" s="1"/>
    </row>
    <row r="357" spans="2:10">
      <c r="B357" s="1"/>
      <c r="C357" s="1"/>
      <c r="D357" s="1"/>
      <c r="E357" s="1"/>
      <c r="F357" s="1"/>
      <c r="G357" s="1"/>
      <c r="H357" s="1"/>
      <c r="I357" s="1"/>
      <c r="J357" s="1"/>
    </row>
    <row r="358" spans="2:10">
      <c r="B358" s="1"/>
      <c r="C358" s="1"/>
      <c r="D358" s="1"/>
      <c r="E358" s="1"/>
      <c r="F358" s="1"/>
      <c r="G358" s="1"/>
      <c r="H358" s="1"/>
      <c r="I358" s="1"/>
      <c r="J358" s="1"/>
    </row>
    <row r="359" spans="2:10">
      <c r="B359" s="1"/>
      <c r="C359" s="1"/>
      <c r="D359" s="1"/>
      <c r="E359" s="1"/>
      <c r="F359" s="1"/>
      <c r="G359" s="1"/>
      <c r="H359" s="1"/>
      <c r="I359" s="1"/>
      <c r="J359" s="1"/>
    </row>
    <row r="360" spans="2:10">
      <c r="B360" s="1"/>
      <c r="C360" s="1"/>
      <c r="D360" s="1"/>
      <c r="E360" s="1"/>
      <c r="F360" s="1"/>
      <c r="G360" s="1"/>
      <c r="H360" s="1"/>
      <c r="I360" s="1"/>
      <c r="J360" s="1"/>
    </row>
    <row r="361" spans="2:10">
      <c r="B361" s="1"/>
      <c r="C361" s="1"/>
      <c r="D361" s="1"/>
      <c r="E361" s="1"/>
      <c r="F361" s="1"/>
      <c r="G361" s="1"/>
      <c r="H361" s="1"/>
      <c r="I361" s="1"/>
      <c r="J361" s="1"/>
    </row>
    <row r="362" spans="2:10">
      <c r="B362" s="1"/>
      <c r="C362" s="1"/>
      <c r="D362" s="1"/>
      <c r="E362" s="1"/>
      <c r="F362" s="1"/>
      <c r="G362" s="1"/>
      <c r="H362" s="1"/>
      <c r="I362" s="1"/>
      <c r="J362" s="1"/>
    </row>
    <row r="363" spans="2:10">
      <c r="B363" s="1"/>
      <c r="C363" s="1"/>
      <c r="D363" s="1"/>
      <c r="E363" s="1"/>
      <c r="F363" s="1"/>
      <c r="G363" s="1"/>
      <c r="H363" s="1"/>
      <c r="I363" s="1"/>
      <c r="J363" s="1"/>
    </row>
    <row r="364" spans="2:10">
      <c r="B364" s="1"/>
      <c r="C364" s="1"/>
      <c r="D364" s="1"/>
      <c r="E364" s="1"/>
      <c r="F364" s="1"/>
      <c r="G364" s="1"/>
      <c r="H364" s="1"/>
      <c r="I364" s="1"/>
      <c r="J364" s="1"/>
    </row>
    <row r="365" spans="2:10">
      <c r="B365" s="1"/>
      <c r="C365" s="1"/>
      <c r="D365" s="1"/>
      <c r="E365" s="1"/>
      <c r="F365" s="1"/>
      <c r="G365" s="1"/>
      <c r="H365" s="1"/>
      <c r="I365" s="1"/>
      <c r="J365" s="1"/>
    </row>
    <row r="366" spans="2:10">
      <c r="B366" s="1"/>
      <c r="C366" s="1"/>
      <c r="D366" s="1"/>
      <c r="E366" s="1"/>
      <c r="F366" s="1"/>
      <c r="G366" s="1"/>
      <c r="H366" s="1"/>
      <c r="I366" s="1"/>
      <c r="J366" s="1"/>
    </row>
    <row r="367" spans="2:10">
      <c r="B367" s="1"/>
      <c r="C367" s="1"/>
      <c r="D367" s="1"/>
      <c r="E367" s="1"/>
      <c r="F367" s="1"/>
      <c r="G367" s="1"/>
      <c r="H367" s="1"/>
      <c r="I367" s="1"/>
      <c r="J367" s="1"/>
    </row>
    <row r="368" spans="2:10">
      <c r="B368" s="1"/>
      <c r="C368" s="1"/>
      <c r="D368" s="1"/>
      <c r="E368" s="1"/>
      <c r="F368" s="1"/>
      <c r="G368" s="1"/>
      <c r="H368" s="1"/>
      <c r="I368" s="1"/>
      <c r="J368" s="1"/>
    </row>
    <row r="369" spans="2:10">
      <c r="B369" s="1"/>
      <c r="C369" s="1"/>
      <c r="D369" s="1"/>
      <c r="E369" s="1"/>
      <c r="F369" s="1"/>
      <c r="G369" s="1"/>
      <c r="H369" s="1"/>
      <c r="I369" s="1"/>
      <c r="J369" s="1"/>
    </row>
    <row r="370" spans="2:10">
      <c r="B370" s="1"/>
      <c r="C370" s="1"/>
      <c r="D370" s="1"/>
      <c r="E370" s="1"/>
      <c r="F370" s="1"/>
      <c r="G370" s="1"/>
      <c r="H370" s="1"/>
      <c r="I370" s="1"/>
      <c r="J370" s="1"/>
    </row>
    <row r="371" spans="2:10">
      <c r="B371" s="1"/>
      <c r="C371" s="1"/>
      <c r="D371" s="1"/>
      <c r="E371" s="1"/>
      <c r="F371" s="1"/>
      <c r="G371" s="1"/>
      <c r="H371" s="1"/>
      <c r="I371" s="1"/>
      <c r="J371" s="1"/>
    </row>
    <row r="372" spans="2:10">
      <c r="B372" s="1"/>
      <c r="C372" s="1"/>
      <c r="D372" s="1"/>
      <c r="E372" s="1"/>
      <c r="F372" s="1"/>
      <c r="G372" s="1"/>
      <c r="H372" s="1"/>
      <c r="I372" s="1"/>
      <c r="J372" s="1"/>
    </row>
    <row r="373" spans="2:10">
      <c r="B373" s="1"/>
      <c r="C373" s="1"/>
      <c r="D373" s="1"/>
      <c r="E373" s="1"/>
      <c r="F373" s="1"/>
      <c r="G373" s="1"/>
      <c r="H373" s="1"/>
      <c r="I373" s="1"/>
      <c r="J373" s="1"/>
    </row>
    <row r="374" spans="2:10">
      <c r="B374" s="1"/>
      <c r="C374" s="1"/>
      <c r="D374" s="1"/>
      <c r="E374" s="1"/>
      <c r="F374" s="1"/>
      <c r="G374" s="1"/>
      <c r="H374" s="1"/>
      <c r="I374" s="1"/>
      <c r="J374" s="1"/>
    </row>
    <row r="375" spans="2:10">
      <c r="B375" s="1"/>
      <c r="C375" s="1"/>
      <c r="D375" s="1"/>
      <c r="E375" s="1"/>
      <c r="F375" s="1"/>
      <c r="G375" s="1"/>
      <c r="H375" s="1"/>
      <c r="I375" s="1"/>
      <c r="J375" s="1"/>
    </row>
    <row r="376" spans="2:10">
      <c r="B376" s="1"/>
      <c r="C376" s="1"/>
      <c r="D376" s="1"/>
      <c r="E376" s="1"/>
      <c r="F376" s="1"/>
      <c r="G376" s="1"/>
      <c r="H376" s="1"/>
      <c r="I376" s="1"/>
      <c r="J376" s="1"/>
    </row>
    <row r="377" spans="2:10">
      <c r="B377" s="1"/>
      <c r="C377" s="1"/>
      <c r="D377" s="1"/>
      <c r="E377" s="1"/>
      <c r="F377" s="1"/>
      <c r="G377" s="1"/>
      <c r="H377" s="1"/>
      <c r="I377" s="1"/>
      <c r="J377" s="1"/>
    </row>
    <row r="378" spans="2:10">
      <c r="B378" s="1"/>
      <c r="C378" s="1"/>
      <c r="D378" s="1"/>
      <c r="E378" s="1"/>
      <c r="F378" s="1"/>
      <c r="G378" s="1"/>
      <c r="H378" s="1"/>
      <c r="I378" s="1"/>
      <c r="J378" s="1"/>
    </row>
    <row r="379" spans="2:10">
      <c r="B379" s="1"/>
      <c r="C379" s="1"/>
      <c r="D379" s="1"/>
      <c r="E379" s="1"/>
      <c r="F379" s="1"/>
      <c r="G379" s="1"/>
      <c r="H379" s="1"/>
      <c r="I379" s="1"/>
      <c r="J379" s="1"/>
    </row>
    <row r="380" spans="2:10">
      <c r="B380" s="1"/>
      <c r="C380" s="1"/>
      <c r="D380" s="1"/>
      <c r="E380" s="1"/>
      <c r="F380" s="1"/>
      <c r="G380" s="1"/>
      <c r="H380" s="1"/>
      <c r="I380" s="1"/>
      <c r="J380" s="1"/>
    </row>
    <row r="381" spans="2:10">
      <c r="B381" s="1"/>
      <c r="C381" s="1"/>
      <c r="D381" s="1"/>
      <c r="E381" s="1"/>
      <c r="F381" s="1"/>
      <c r="G381" s="1"/>
      <c r="H381" s="1"/>
      <c r="I381" s="1"/>
      <c r="J381" s="1"/>
    </row>
    <row r="382" spans="2:10">
      <c r="B382" s="1"/>
      <c r="C382" s="1"/>
      <c r="D382" s="1"/>
      <c r="E382" s="1"/>
      <c r="F382" s="1"/>
      <c r="G382" s="1"/>
      <c r="H382" s="1"/>
      <c r="I382" s="1"/>
      <c r="J382" s="1"/>
    </row>
    <row r="383" spans="2:10">
      <c r="B383" s="1"/>
      <c r="C383" s="1"/>
      <c r="D383" s="1"/>
      <c r="E383" s="1"/>
      <c r="F383" s="1"/>
      <c r="G383" s="1"/>
      <c r="H383" s="1"/>
      <c r="I383" s="1"/>
      <c r="J383" s="1"/>
    </row>
    <row r="384" spans="2:10">
      <c r="B384" s="1"/>
      <c r="C384" s="1"/>
      <c r="D384" s="1"/>
      <c r="E384" s="1"/>
      <c r="F384" s="1"/>
      <c r="G384" s="1"/>
      <c r="H384" s="1"/>
      <c r="I384" s="1"/>
      <c r="J384" s="1"/>
    </row>
    <row r="385" spans="2:10">
      <c r="B385" s="1"/>
      <c r="C385" s="1"/>
      <c r="D385" s="1"/>
      <c r="E385" s="1"/>
      <c r="F385" s="1"/>
      <c r="G385" s="1"/>
      <c r="H385" s="1"/>
      <c r="I385" s="1"/>
      <c r="J385" s="1"/>
    </row>
    <row r="386" spans="2:10">
      <c r="B386" s="1"/>
      <c r="C386" s="1"/>
      <c r="D386" s="1"/>
      <c r="E386" s="1"/>
      <c r="F386" s="1"/>
      <c r="G386" s="1"/>
      <c r="H386" s="1"/>
      <c r="I386" s="1"/>
      <c r="J386" s="1"/>
    </row>
    <row r="387" spans="2:10">
      <c r="B387" s="1"/>
      <c r="C387" s="1"/>
      <c r="D387" s="1"/>
      <c r="E387" s="1"/>
      <c r="F387" s="1"/>
      <c r="G387" s="1"/>
      <c r="H387" s="1"/>
      <c r="I387" s="1"/>
      <c r="J387" s="1"/>
    </row>
    <row r="388" spans="2:10">
      <c r="B388" s="1"/>
      <c r="C388" s="1"/>
      <c r="D388" s="1"/>
      <c r="E388" s="1"/>
      <c r="F388" s="1"/>
      <c r="G388" s="1"/>
      <c r="H388" s="1"/>
      <c r="I388" s="1"/>
      <c r="J388" s="1"/>
    </row>
    <row r="389" spans="2:10">
      <c r="B389" s="1"/>
      <c r="C389" s="1"/>
      <c r="D389" s="1"/>
      <c r="E389" s="1"/>
      <c r="F389" s="1"/>
      <c r="G389" s="1"/>
      <c r="H389" s="1"/>
      <c r="I389" s="1"/>
      <c r="J389" s="1"/>
    </row>
    <row r="390" spans="2:10">
      <c r="B390" s="1"/>
      <c r="C390" s="1"/>
      <c r="D390" s="1"/>
      <c r="E390" s="1"/>
      <c r="F390" s="1"/>
      <c r="G390" s="1"/>
      <c r="H390" s="1"/>
      <c r="I390" s="1"/>
      <c r="J390" s="1"/>
    </row>
    <row r="391" spans="2:10">
      <c r="B391" s="1"/>
      <c r="C391" s="1"/>
      <c r="D391" s="1"/>
      <c r="E391" s="1"/>
      <c r="F391" s="1"/>
      <c r="G391" s="1"/>
      <c r="H391" s="1"/>
      <c r="I391" s="1"/>
      <c r="J391" s="1"/>
    </row>
    <row r="392" spans="2:10">
      <c r="B392" s="1"/>
      <c r="C392" s="1"/>
      <c r="D392" s="1"/>
      <c r="E392" s="1"/>
      <c r="F392" s="1"/>
      <c r="G392" s="1"/>
      <c r="H392" s="1"/>
      <c r="I392" s="1"/>
      <c r="J392" s="1"/>
    </row>
    <row r="393" spans="2:10">
      <c r="B393" s="1"/>
      <c r="C393" s="1"/>
      <c r="D393" s="1"/>
      <c r="E393" s="1"/>
      <c r="F393" s="1"/>
      <c r="G393" s="1"/>
      <c r="H393" s="1"/>
      <c r="I393" s="1"/>
      <c r="J393" s="1"/>
    </row>
    <row r="394" spans="2:10">
      <c r="B394" s="1"/>
      <c r="C394" s="1"/>
      <c r="D394" s="1"/>
      <c r="E394" s="1"/>
      <c r="F394" s="1"/>
      <c r="G394" s="1"/>
      <c r="H394" s="1"/>
      <c r="I394" s="1"/>
      <c r="J394" s="1"/>
    </row>
    <row r="395" spans="2:10">
      <c r="B395" s="1"/>
      <c r="C395" s="1"/>
      <c r="D395" s="1"/>
      <c r="E395" s="1"/>
      <c r="F395" s="1"/>
      <c r="G395" s="1"/>
      <c r="H395" s="1"/>
      <c r="I395" s="1"/>
      <c r="J395" s="1"/>
    </row>
    <row r="396" spans="2:10">
      <c r="B396" s="1"/>
      <c r="C396" s="1"/>
      <c r="D396" s="1"/>
      <c r="E396" s="1"/>
      <c r="F396" s="1"/>
      <c r="G396" s="1"/>
      <c r="H396" s="1"/>
      <c r="I396" s="1"/>
      <c r="J396" s="1"/>
    </row>
    <row r="397" spans="2:10">
      <c r="B397" s="1"/>
      <c r="C397" s="1"/>
      <c r="D397" s="1"/>
      <c r="E397" s="1"/>
      <c r="F397" s="1"/>
      <c r="G397" s="1"/>
      <c r="H397" s="1"/>
      <c r="I397" s="1"/>
      <c r="J397" s="1"/>
    </row>
    <row r="398" spans="2:10">
      <c r="B398" s="1"/>
      <c r="C398" s="1"/>
      <c r="D398" s="1"/>
      <c r="E398" s="1"/>
      <c r="F398" s="1"/>
      <c r="G398" s="1"/>
      <c r="H398" s="1"/>
      <c r="I398" s="1"/>
      <c r="J398" s="1"/>
    </row>
    <row r="399" spans="2:10">
      <c r="B399" s="1"/>
      <c r="C399" s="1"/>
      <c r="D399" s="1"/>
      <c r="E399" s="1"/>
      <c r="F399" s="1"/>
      <c r="G399" s="1"/>
      <c r="H399" s="1"/>
      <c r="I399" s="1"/>
      <c r="J399" s="1"/>
    </row>
    <row r="400" spans="2:10">
      <c r="B400" s="1"/>
      <c r="C400" s="1"/>
      <c r="D400" s="1"/>
      <c r="E400" s="1"/>
      <c r="F400" s="1"/>
      <c r="G400" s="1"/>
      <c r="H400" s="1"/>
      <c r="I400" s="1"/>
      <c r="J400" s="1"/>
    </row>
    <row r="401" spans="2:10">
      <c r="B401" s="1"/>
      <c r="C401" s="1"/>
      <c r="D401" s="1"/>
      <c r="E401" s="1"/>
      <c r="F401" s="1"/>
      <c r="G401" s="1"/>
      <c r="H401" s="1"/>
      <c r="I401" s="1"/>
      <c r="J401" s="1"/>
    </row>
    <row r="402" spans="2:10">
      <c r="B402" s="1"/>
      <c r="C402" s="1"/>
      <c r="D402" s="1"/>
      <c r="E402" s="1"/>
      <c r="F402" s="1"/>
      <c r="G402" s="1"/>
      <c r="H402" s="1"/>
      <c r="I402" s="1"/>
      <c r="J402" s="1"/>
    </row>
    <row r="403" spans="2:10">
      <c r="B403" s="1"/>
      <c r="C403" s="1"/>
      <c r="D403" s="1"/>
      <c r="E403" s="1"/>
      <c r="F403" s="1"/>
      <c r="G403" s="1"/>
      <c r="H403" s="1"/>
      <c r="I403" s="1"/>
      <c r="J403" s="1"/>
    </row>
    <row r="404" spans="2:10">
      <c r="B404" s="1"/>
      <c r="C404" s="1"/>
      <c r="D404" s="1"/>
      <c r="E404" s="1"/>
      <c r="F404" s="1"/>
      <c r="G404" s="1"/>
      <c r="H404" s="1"/>
      <c r="I404" s="1"/>
      <c r="J404" s="1"/>
    </row>
    <row r="405" spans="2:10">
      <c r="B405" s="1"/>
      <c r="C405" s="1"/>
      <c r="D405" s="1"/>
      <c r="E405" s="1"/>
      <c r="F405" s="1"/>
      <c r="G405" s="1"/>
      <c r="H405" s="1"/>
      <c r="I405" s="1"/>
      <c r="J405" s="1"/>
    </row>
    <row r="406" spans="2:10">
      <c r="B406" s="1"/>
      <c r="C406" s="1"/>
      <c r="D406" s="1"/>
      <c r="E406" s="1"/>
      <c r="F406" s="1"/>
      <c r="G406" s="1"/>
      <c r="H406" s="1"/>
      <c r="I406" s="1"/>
      <c r="J406" s="1"/>
    </row>
    <row r="407" spans="2:10">
      <c r="B407" s="1"/>
      <c r="C407" s="1"/>
      <c r="D407" s="1"/>
      <c r="E407" s="1"/>
      <c r="F407" s="1"/>
      <c r="G407" s="1"/>
      <c r="H407" s="1"/>
      <c r="I407" s="1"/>
      <c r="J407" s="1"/>
    </row>
    <row r="408" spans="2:10">
      <c r="B408" s="1"/>
      <c r="C408" s="1"/>
      <c r="D408" s="1"/>
      <c r="E408" s="1"/>
      <c r="F408" s="1"/>
      <c r="G408" s="1"/>
      <c r="H408" s="1"/>
      <c r="I408" s="1"/>
      <c r="J408" s="1"/>
    </row>
    <row r="409" spans="2:10">
      <c r="B409" s="1"/>
      <c r="C409" s="1"/>
      <c r="D409" s="1"/>
      <c r="E409" s="1"/>
      <c r="F409" s="1"/>
      <c r="G409" s="1"/>
      <c r="H409" s="1"/>
      <c r="I409" s="1"/>
      <c r="J409" s="1"/>
    </row>
    <row r="410" spans="2:10">
      <c r="B410" s="1"/>
      <c r="C410" s="1"/>
      <c r="D410" s="1"/>
      <c r="E410" s="1"/>
      <c r="F410" s="1"/>
      <c r="G410" s="1"/>
      <c r="H410" s="1"/>
      <c r="I410" s="1"/>
      <c r="J410" s="1"/>
    </row>
    <row r="411" spans="2:10">
      <c r="B411" s="1"/>
      <c r="C411" s="1"/>
      <c r="D411" s="1"/>
      <c r="E411" s="1"/>
      <c r="F411" s="1"/>
      <c r="G411" s="1"/>
      <c r="H411" s="1"/>
      <c r="I411" s="1"/>
      <c r="J411" s="1"/>
    </row>
    <row r="412" spans="2:10">
      <c r="B412" s="1"/>
      <c r="C412" s="1"/>
      <c r="D412" s="1"/>
      <c r="E412" s="1"/>
      <c r="F412" s="1"/>
      <c r="G412" s="1"/>
      <c r="H412" s="1"/>
      <c r="I412" s="1"/>
      <c r="J412" s="1"/>
    </row>
    <row r="413" spans="2:10">
      <c r="B413" s="1"/>
      <c r="C413" s="1"/>
      <c r="D413" s="1"/>
      <c r="E413" s="1"/>
      <c r="F413" s="1"/>
      <c r="G413" s="1"/>
      <c r="H413" s="1"/>
      <c r="I413" s="1"/>
      <c r="J413" s="1"/>
    </row>
    <row r="414" spans="2:10">
      <c r="B414" s="1"/>
      <c r="C414" s="1"/>
      <c r="D414" s="1"/>
      <c r="E414" s="1"/>
      <c r="F414" s="1"/>
      <c r="G414" s="1"/>
      <c r="H414" s="1"/>
      <c r="I414" s="1"/>
      <c r="J414" s="1"/>
    </row>
    <row r="415" spans="2:10">
      <c r="B415" s="1"/>
      <c r="C415" s="1"/>
      <c r="D415" s="1"/>
      <c r="E415" s="1"/>
      <c r="F415" s="1"/>
      <c r="G415" s="1"/>
      <c r="H415" s="1"/>
      <c r="I415" s="1"/>
      <c r="J415" s="1"/>
    </row>
    <row r="416" spans="2:10">
      <c r="B416" s="1"/>
      <c r="C416" s="1"/>
      <c r="D416" s="1"/>
      <c r="E416" s="1"/>
      <c r="F416" s="1"/>
      <c r="G416" s="1"/>
      <c r="H416" s="1"/>
      <c r="I416" s="1"/>
      <c r="J416" s="1"/>
    </row>
    <row r="417" spans="2:10">
      <c r="B417" s="1"/>
      <c r="C417" s="1"/>
      <c r="D417" s="1"/>
      <c r="E417" s="1"/>
      <c r="F417" s="1"/>
      <c r="G417" s="1"/>
      <c r="H417" s="1"/>
      <c r="I417" s="1"/>
      <c r="J417" s="1"/>
    </row>
    <row r="418" spans="2:10">
      <c r="B418" s="1"/>
      <c r="C418" s="1"/>
      <c r="D418" s="1"/>
      <c r="E418" s="1"/>
      <c r="F418" s="1"/>
      <c r="G418" s="1"/>
      <c r="H418" s="1"/>
      <c r="I418" s="1"/>
      <c r="J418" s="1"/>
    </row>
    <row r="419" spans="2:10">
      <c r="B419" s="1"/>
      <c r="C419" s="1"/>
      <c r="D419" s="1"/>
      <c r="E419" s="1"/>
      <c r="F419" s="1"/>
      <c r="G419" s="1"/>
      <c r="H419" s="1"/>
      <c r="I419" s="1"/>
      <c r="J419" s="1"/>
    </row>
    <row r="420" spans="2:10">
      <c r="B420" s="1"/>
      <c r="C420" s="1"/>
      <c r="D420" s="1"/>
      <c r="E420" s="1"/>
      <c r="F420" s="1"/>
      <c r="G420" s="1"/>
      <c r="H420" s="1"/>
      <c r="I420" s="1"/>
      <c r="J420" s="1"/>
    </row>
    <row r="421" spans="2:10">
      <c r="B421" s="1"/>
      <c r="C421" s="1"/>
      <c r="D421" s="1"/>
      <c r="E421" s="1"/>
      <c r="F421" s="1"/>
      <c r="G421" s="1"/>
      <c r="H421" s="1"/>
      <c r="I421" s="1"/>
      <c r="J421" s="1"/>
    </row>
    <row r="422" spans="2:10">
      <c r="B422" s="1"/>
      <c r="C422" s="1"/>
      <c r="D422" s="1"/>
      <c r="E422" s="1"/>
      <c r="F422" s="1"/>
      <c r="G422" s="1"/>
      <c r="H422" s="1"/>
      <c r="I422" s="1"/>
      <c r="J422" s="1"/>
    </row>
    <row r="423" spans="2:10">
      <c r="B423" s="1"/>
      <c r="C423" s="1"/>
      <c r="D423" s="1"/>
      <c r="E423" s="1"/>
      <c r="F423" s="1"/>
      <c r="G423" s="1"/>
      <c r="H423" s="1"/>
      <c r="I423" s="1"/>
      <c r="J423" s="1"/>
    </row>
    <row r="424" spans="2:10">
      <c r="B424" s="1"/>
      <c r="C424" s="1"/>
      <c r="D424" s="1"/>
      <c r="E424" s="1"/>
      <c r="F424" s="1"/>
      <c r="G424" s="1"/>
      <c r="H424" s="1"/>
      <c r="I424" s="1"/>
      <c r="J424" s="1"/>
    </row>
    <row r="425" spans="2:10">
      <c r="B425" s="1"/>
      <c r="C425" s="1"/>
      <c r="D425" s="1"/>
      <c r="E425" s="1"/>
      <c r="F425" s="1"/>
      <c r="G425" s="1"/>
      <c r="H425" s="1"/>
      <c r="I425" s="1"/>
      <c r="J425" s="1"/>
    </row>
    <row r="426" spans="2:10">
      <c r="B426" s="1"/>
      <c r="C426" s="1"/>
      <c r="D426" s="1"/>
      <c r="E426" s="1"/>
      <c r="F426" s="1"/>
      <c r="G426" s="1"/>
      <c r="H426" s="1"/>
      <c r="I426" s="1"/>
      <c r="J426" s="1"/>
    </row>
    <row r="427" spans="2:10">
      <c r="B427" s="1"/>
      <c r="C427" s="1"/>
      <c r="D427" s="1"/>
      <c r="E427" s="1"/>
      <c r="F427" s="1"/>
      <c r="G427" s="1"/>
      <c r="H427" s="1"/>
      <c r="I427" s="1"/>
      <c r="J427" s="1"/>
    </row>
    <row r="428" spans="2:10">
      <c r="B428" s="1"/>
      <c r="C428" s="1"/>
      <c r="D428" s="1"/>
      <c r="E428" s="1"/>
      <c r="F428" s="1"/>
      <c r="G428" s="1"/>
      <c r="H428" s="1"/>
      <c r="I428" s="1"/>
      <c r="J428" s="1"/>
    </row>
    <row r="429" spans="2:10">
      <c r="B429" s="1"/>
      <c r="C429" s="1"/>
      <c r="D429" s="1"/>
      <c r="E429" s="1"/>
      <c r="F429" s="1"/>
      <c r="G429" s="1"/>
      <c r="H429" s="1"/>
      <c r="I429" s="1"/>
      <c r="J429" s="1"/>
    </row>
    <row r="430" spans="2:10">
      <c r="B430" s="1"/>
      <c r="C430" s="1"/>
      <c r="D430" s="1"/>
      <c r="E430" s="1"/>
      <c r="F430" s="1"/>
      <c r="G430" s="1"/>
      <c r="H430" s="1"/>
      <c r="I430" s="1"/>
      <c r="J430" s="1"/>
    </row>
    <row r="431" spans="2:10">
      <c r="B431" s="1"/>
      <c r="C431" s="1"/>
      <c r="D431" s="1"/>
      <c r="E431" s="1"/>
      <c r="F431" s="1"/>
      <c r="G431" s="1"/>
      <c r="H431" s="1"/>
      <c r="I431" s="1"/>
      <c r="J431" s="1"/>
    </row>
    <row r="432" spans="2:10">
      <c r="B432" s="1"/>
      <c r="C432" s="1"/>
      <c r="D432" s="1"/>
      <c r="E432" s="1"/>
      <c r="F432" s="1"/>
      <c r="G432" s="1"/>
      <c r="H432" s="1"/>
      <c r="I432" s="1"/>
      <c r="J432" s="1"/>
    </row>
  </sheetData>
  <protectedRanges>
    <protectedRange sqref="F70:F309" name="Range10_13_1"/>
    <protectedRange sqref="K70:L263" name="Range10_14"/>
  </protectedRanges>
  <mergeCells count="4">
    <mergeCell ref="B1:G1"/>
    <mergeCell ref="D9:I9"/>
    <mergeCell ref="F16:I16"/>
    <mergeCell ref="D3:I3"/>
  </mergeCells>
  <phoneticPr fontId="4" type="noConversion"/>
  <conditionalFormatting sqref="F70:F309">
    <cfRule type="expression" dxfId="12" priority="15">
      <formula>$Q70=TRUE</formula>
    </cfRule>
  </conditionalFormatting>
  <conditionalFormatting sqref="F264:F309">
    <cfRule type="expression" dxfId="11" priority="13">
      <formula>$R264=TRUE</formula>
    </cfRule>
  </conditionalFormatting>
  <conditionalFormatting sqref="F70:F309">
    <cfRule type="expression" dxfId="10" priority="11">
      <formula>$Q70=TRUE</formula>
    </cfRule>
  </conditionalFormatting>
  <conditionalFormatting sqref="F183:F190">
    <cfRule type="expression" dxfId="9" priority="10">
      <formula>$Q183=TRUE</formula>
    </cfRule>
  </conditionalFormatting>
  <conditionalFormatting sqref="F183:F190">
    <cfRule type="expression" dxfId="8" priority="9">
      <formula>$Q183=TRUE</formula>
    </cfRule>
  </conditionalFormatting>
  <conditionalFormatting sqref="F193:F195">
    <cfRule type="expression" dxfId="7" priority="8">
      <formula>$Q193=TRUE</formula>
    </cfRule>
  </conditionalFormatting>
  <conditionalFormatting sqref="F193:F195">
    <cfRule type="expression" dxfId="6" priority="7">
      <formula>$Q193=TRUE</formula>
    </cfRule>
  </conditionalFormatting>
  <conditionalFormatting sqref="F193:F195">
    <cfRule type="expression" dxfId="5" priority="6">
      <formula>$Q193=TRUE</formula>
    </cfRule>
  </conditionalFormatting>
  <conditionalFormatting sqref="F193:F195">
    <cfRule type="expression" dxfId="4" priority="5">
      <formula>$Q193=TRUE</formula>
    </cfRule>
  </conditionalFormatting>
  <conditionalFormatting sqref="F195">
    <cfRule type="expression" dxfId="3" priority="4">
      <formula>$Q195=TRUE</formula>
    </cfRule>
  </conditionalFormatting>
  <conditionalFormatting sqref="F195">
    <cfRule type="expression" dxfId="2" priority="3">
      <formula>$Q195=TRUE</formula>
    </cfRule>
  </conditionalFormatting>
  <conditionalFormatting sqref="F195">
    <cfRule type="expression" dxfId="1" priority="2">
      <formula>$Q195=TRUE</formula>
    </cfRule>
  </conditionalFormatting>
  <conditionalFormatting sqref="F195">
    <cfRule type="expression" dxfId="0" priority="1">
      <formula>$Q195=TRUE</formula>
    </cfRule>
  </conditionalFormatting>
  <dataValidations count="1">
    <dataValidation type="custom" errorStyle="warning" allowBlank="1" showInputMessage="1" showErrorMessage="1" errorTitle="डेटा सामान्य रेंज से बाहर" error="कृपया पुन: चेक करके भरें" sqref="F70:F309">
      <formula1>$C5058=TRUE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6"/>
  <sheetViews>
    <sheetView workbookViewId="0">
      <selection activeCell="C1" sqref="C1"/>
    </sheetView>
  </sheetViews>
  <sheetFormatPr defaultRowHeight="14.4"/>
  <cols>
    <col min="2" max="2" width="39.44140625" bestFit="1" customWidth="1"/>
    <col min="3" max="3" width="20.5546875" bestFit="1" customWidth="1"/>
    <col min="5" max="5" width="11.5546875" bestFit="1" customWidth="1"/>
  </cols>
  <sheetData>
    <row r="1" spans="1:12" ht="69">
      <c r="A1" s="67" t="s">
        <v>73</v>
      </c>
      <c r="B1" s="67" t="s">
        <v>40</v>
      </c>
      <c r="C1" s="68" t="s">
        <v>197</v>
      </c>
      <c r="D1" s="67" t="s">
        <v>30</v>
      </c>
      <c r="E1" s="69" t="s">
        <v>71</v>
      </c>
      <c r="F1" s="69" t="s">
        <v>31</v>
      </c>
      <c r="G1" s="69" t="s">
        <v>198</v>
      </c>
      <c r="H1" s="67" t="s">
        <v>199</v>
      </c>
      <c r="I1" s="67" t="s">
        <v>32</v>
      </c>
      <c r="J1" s="67" t="s">
        <v>200</v>
      </c>
      <c r="K1" s="67" t="s">
        <v>201</v>
      </c>
      <c r="L1" s="69" t="s">
        <v>57</v>
      </c>
    </row>
    <row r="2" spans="1:12" ht="19.8">
      <c r="A2" s="11">
        <v>1</v>
      </c>
      <c r="B2" s="99" t="s">
        <v>588</v>
      </c>
      <c r="C2" s="95" t="s">
        <v>503</v>
      </c>
      <c r="D2" s="42">
        <v>1</v>
      </c>
      <c r="E2" s="27"/>
      <c r="F2" s="41"/>
      <c r="G2" s="43">
        <f>F2*0.93</f>
        <v>0</v>
      </c>
      <c r="H2" s="44">
        <v>1369</v>
      </c>
      <c r="I2" s="59">
        <v>1.86</v>
      </c>
      <c r="J2" s="105">
        <v>19.458559999999999</v>
      </c>
      <c r="K2" s="105">
        <v>81.948972999999995</v>
      </c>
      <c r="L2" s="66">
        <v>1</v>
      </c>
    </row>
    <row r="3" spans="1:12" ht="19.8">
      <c r="A3" s="11">
        <v>2</v>
      </c>
      <c r="B3" s="99" t="s">
        <v>588</v>
      </c>
      <c r="C3" s="95" t="s">
        <v>504</v>
      </c>
      <c r="D3" s="42">
        <v>1</v>
      </c>
      <c r="E3" s="27"/>
      <c r="F3" s="41"/>
      <c r="G3" s="43">
        <f t="shared" ref="G3:G66" si="0">F3*0.93</f>
        <v>0</v>
      </c>
      <c r="H3" s="44">
        <v>1398</v>
      </c>
      <c r="I3" s="59">
        <v>1.86</v>
      </c>
      <c r="J3" s="99">
        <v>19.46584</v>
      </c>
      <c r="K3" s="99">
        <v>81.952775000000003</v>
      </c>
      <c r="L3" s="66">
        <v>1</v>
      </c>
    </row>
    <row r="4" spans="1:12" ht="19.8">
      <c r="A4" s="11">
        <v>3</v>
      </c>
      <c r="B4" s="99" t="s">
        <v>588</v>
      </c>
      <c r="C4" s="95" t="s">
        <v>505</v>
      </c>
      <c r="D4" s="42">
        <v>1</v>
      </c>
      <c r="E4" s="27"/>
      <c r="F4" s="41"/>
      <c r="G4" s="43">
        <f t="shared" si="0"/>
        <v>0</v>
      </c>
      <c r="H4" s="44">
        <v>1398</v>
      </c>
      <c r="I4" s="59">
        <v>1.86</v>
      </c>
      <c r="J4" s="99">
        <v>19.462882</v>
      </c>
      <c r="K4" s="99">
        <v>81.948220000000006</v>
      </c>
      <c r="L4" s="66">
        <v>1</v>
      </c>
    </row>
    <row r="5" spans="1:12" ht="19.8">
      <c r="A5" s="11">
        <v>4</v>
      </c>
      <c r="B5" s="99" t="s">
        <v>588</v>
      </c>
      <c r="C5" s="95" t="s">
        <v>506</v>
      </c>
      <c r="D5" s="42">
        <v>1</v>
      </c>
      <c r="E5" s="27"/>
      <c r="F5" s="41"/>
      <c r="G5" s="43">
        <f t="shared" si="0"/>
        <v>0</v>
      </c>
      <c r="H5" s="44">
        <v>1398</v>
      </c>
      <c r="I5" s="59">
        <v>1.86</v>
      </c>
      <c r="J5" s="99">
        <v>19.451215000000001</v>
      </c>
      <c r="K5" s="99">
        <v>81.951770999999994</v>
      </c>
      <c r="L5" s="66">
        <v>1</v>
      </c>
    </row>
    <row r="6" spans="1:12" ht="19.8">
      <c r="A6" s="11">
        <v>5</v>
      </c>
      <c r="B6" s="99" t="s">
        <v>588</v>
      </c>
      <c r="C6" s="95" t="s">
        <v>507</v>
      </c>
      <c r="D6" s="42">
        <v>1</v>
      </c>
      <c r="E6" s="27"/>
      <c r="F6" s="41"/>
      <c r="G6" s="43">
        <f t="shared" si="0"/>
        <v>0</v>
      </c>
      <c r="H6" s="44">
        <v>1420</v>
      </c>
      <c r="I6" s="59">
        <v>1.86</v>
      </c>
      <c r="J6" s="99">
        <v>19.426031999999999</v>
      </c>
      <c r="K6" s="99">
        <v>81.955247999999997</v>
      </c>
      <c r="L6" s="66">
        <v>1</v>
      </c>
    </row>
    <row r="7" spans="1:12" ht="19.8">
      <c r="A7" s="11">
        <v>6</v>
      </c>
      <c r="B7" s="99" t="s">
        <v>588</v>
      </c>
      <c r="C7" s="95" t="s">
        <v>508</v>
      </c>
      <c r="D7" s="42">
        <v>1</v>
      </c>
      <c r="E7" s="27"/>
      <c r="F7" s="41"/>
      <c r="G7" s="43">
        <f t="shared" si="0"/>
        <v>0</v>
      </c>
      <c r="H7" s="46">
        <v>1557</v>
      </c>
      <c r="I7" s="59">
        <v>1.86</v>
      </c>
      <c r="J7" s="99">
        <v>19.463287000000001</v>
      </c>
      <c r="K7" s="99">
        <v>81.948463000000004</v>
      </c>
      <c r="L7" s="66">
        <v>1</v>
      </c>
    </row>
    <row r="8" spans="1:12" ht="19.8">
      <c r="A8" s="11">
        <v>7</v>
      </c>
      <c r="B8" s="99" t="s">
        <v>588</v>
      </c>
      <c r="C8" s="95" t="s">
        <v>509</v>
      </c>
      <c r="D8" s="42">
        <v>1</v>
      </c>
      <c r="E8" s="27"/>
      <c r="F8" s="41"/>
      <c r="G8" s="43">
        <f t="shared" si="0"/>
        <v>0</v>
      </c>
      <c r="H8" s="46">
        <v>1557</v>
      </c>
      <c r="I8" s="59">
        <v>1.86</v>
      </c>
      <c r="J8" s="99">
        <v>19.460630999999999</v>
      </c>
      <c r="K8" s="99">
        <v>81.945592000000005</v>
      </c>
      <c r="L8" s="66">
        <v>1</v>
      </c>
    </row>
    <row r="9" spans="1:12" ht="19.8">
      <c r="A9" s="11">
        <v>8</v>
      </c>
      <c r="B9" s="99" t="s">
        <v>588</v>
      </c>
      <c r="C9" s="95" t="s">
        <v>510</v>
      </c>
      <c r="D9" s="42">
        <v>1</v>
      </c>
      <c r="E9" s="27"/>
      <c r="F9" s="41"/>
      <c r="G9" s="43">
        <f t="shared" si="0"/>
        <v>0</v>
      </c>
      <c r="H9" s="46">
        <v>1557</v>
      </c>
      <c r="I9" s="59">
        <v>1.86</v>
      </c>
      <c r="J9" s="99">
        <v>19.459907999999999</v>
      </c>
      <c r="K9" s="99">
        <v>81.948689000000002</v>
      </c>
      <c r="L9" s="66">
        <v>1</v>
      </c>
    </row>
    <row r="10" spans="1:12" ht="19.8">
      <c r="A10" s="11">
        <v>9</v>
      </c>
      <c r="B10" s="99" t="s">
        <v>588</v>
      </c>
      <c r="C10" s="95" t="s">
        <v>511</v>
      </c>
      <c r="D10" s="42">
        <v>1</v>
      </c>
      <c r="E10" s="27"/>
      <c r="F10" s="41"/>
      <c r="G10" s="43">
        <f t="shared" si="0"/>
        <v>0</v>
      </c>
      <c r="H10" s="46">
        <v>1557</v>
      </c>
      <c r="I10" s="59">
        <v>1.86</v>
      </c>
      <c r="J10" s="99">
        <v>19.464934</v>
      </c>
      <c r="K10" s="99">
        <v>81.948627999999999</v>
      </c>
      <c r="L10" s="66">
        <v>1</v>
      </c>
    </row>
    <row r="11" spans="1:12" ht="19.8">
      <c r="A11" s="11">
        <v>10</v>
      </c>
      <c r="B11" s="99" t="s">
        <v>588</v>
      </c>
      <c r="C11" s="95" t="s">
        <v>512</v>
      </c>
      <c r="D11" s="42">
        <v>1</v>
      </c>
      <c r="E11" s="27"/>
      <c r="F11" s="41"/>
      <c r="G11" s="43">
        <f t="shared" si="0"/>
        <v>0</v>
      </c>
      <c r="H11" s="46">
        <v>1557</v>
      </c>
      <c r="I11" s="59">
        <v>1.86</v>
      </c>
      <c r="J11" s="99">
        <v>19.422471999999999</v>
      </c>
      <c r="K11" s="99">
        <v>81.954335</v>
      </c>
      <c r="L11" s="66">
        <v>1</v>
      </c>
    </row>
    <row r="12" spans="1:12" ht="19.8">
      <c r="A12" s="11">
        <v>11</v>
      </c>
      <c r="B12" s="99" t="s">
        <v>588</v>
      </c>
      <c r="C12" s="95" t="s">
        <v>513</v>
      </c>
      <c r="D12" s="42">
        <v>1</v>
      </c>
      <c r="E12" s="27"/>
      <c r="F12" s="41"/>
      <c r="G12" s="43">
        <f t="shared" si="0"/>
        <v>0</v>
      </c>
      <c r="H12" s="46">
        <v>1557</v>
      </c>
      <c r="I12" s="59">
        <v>1.86</v>
      </c>
      <c r="J12" s="99">
        <v>19.423525999999999</v>
      </c>
      <c r="K12" s="99">
        <v>81.953672999999995</v>
      </c>
      <c r="L12" s="66">
        <v>1</v>
      </c>
    </row>
    <row r="13" spans="1:12" ht="19.8">
      <c r="A13" s="11">
        <v>12</v>
      </c>
      <c r="B13" s="99" t="s">
        <v>588</v>
      </c>
      <c r="C13" s="95" t="s">
        <v>514</v>
      </c>
      <c r="D13" s="42">
        <v>1</v>
      </c>
      <c r="E13" s="27"/>
      <c r="F13" s="47"/>
      <c r="G13" s="43">
        <f t="shared" si="0"/>
        <v>0</v>
      </c>
      <c r="H13" s="46">
        <v>1161</v>
      </c>
      <c r="I13" s="59">
        <v>1.86</v>
      </c>
      <c r="J13" s="99">
        <v>19.432079999999999</v>
      </c>
      <c r="K13" s="99">
        <v>81.958281999999997</v>
      </c>
      <c r="L13" s="66">
        <v>1</v>
      </c>
    </row>
    <row r="14" spans="1:12" ht="19.8">
      <c r="A14" s="11">
        <v>13</v>
      </c>
      <c r="B14" s="99" t="s">
        <v>588</v>
      </c>
      <c r="C14" s="95" t="s">
        <v>515</v>
      </c>
      <c r="D14" s="42">
        <v>1</v>
      </c>
      <c r="E14" s="27"/>
      <c r="F14" s="47"/>
      <c r="G14" s="43">
        <f t="shared" si="0"/>
        <v>0</v>
      </c>
      <c r="H14" s="46">
        <v>77</v>
      </c>
      <c r="I14" s="59">
        <v>1.86</v>
      </c>
      <c r="J14" s="99">
        <v>19.41995</v>
      </c>
      <c r="K14" s="106">
        <v>81.953423000000001</v>
      </c>
      <c r="L14" s="66">
        <v>1</v>
      </c>
    </row>
    <row r="15" spans="1:12" ht="19.8">
      <c r="A15" s="11">
        <v>14</v>
      </c>
      <c r="B15" s="99" t="s">
        <v>588</v>
      </c>
      <c r="C15" s="95" t="s">
        <v>516</v>
      </c>
      <c r="D15" s="42">
        <v>1</v>
      </c>
      <c r="E15" s="27"/>
      <c r="F15" s="47"/>
      <c r="G15" s="43">
        <f t="shared" si="0"/>
        <v>0</v>
      </c>
      <c r="H15" s="46">
        <v>1557</v>
      </c>
      <c r="I15" s="59">
        <v>1.86</v>
      </c>
      <c r="J15" s="99">
        <v>19.410582000000002</v>
      </c>
      <c r="K15" s="99">
        <v>81.950585000000004</v>
      </c>
      <c r="L15" s="66">
        <v>1</v>
      </c>
    </row>
    <row r="16" spans="1:12" ht="19.8">
      <c r="A16" s="11">
        <v>15</v>
      </c>
      <c r="B16" s="99" t="s">
        <v>588</v>
      </c>
      <c r="C16" s="95" t="s">
        <v>517</v>
      </c>
      <c r="D16" s="42">
        <v>1</v>
      </c>
      <c r="E16" s="27"/>
      <c r="F16" s="47"/>
      <c r="G16" s="43">
        <f t="shared" si="0"/>
        <v>0</v>
      </c>
      <c r="H16" s="46">
        <v>1557</v>
      </c>
      <c r="I16" s="59">
        <v>1.86</v>
      </c>
      <c r="J16" s="99">
        <v>19.410059</v>
      </c>
      <c r="K16" s="99">
        <v>81.959517000000005</v>
      </c>
      <c r="L16" s="66">
        <v>1</v>
      </c>
    </row>
    <row r="17" spans="1:12" ht="19.8">
      <c r="A17" s="11">
        <v>16</v>
      </c>
      <c r="B17" s="99" t="s">
        <v>588</v>
      </c>
      <c r="C17" s="95" t="s">
        <v>518</v>
      </c>
      <c r="D17" s="42">
        <v>1</v>
      </c>
      <c r="E17" s="27"/>
      <c r="F17" s="47"/>
      <c r="G17" s="43">
        <f t="shared" si="0"/>
        <v>0</v>
      </c>
      <c r="H17" s="46">
        <v>1557</v>
      </c>
      <c r="I17" s="59">
        <v>1.86</v>
      </c>
      <c r="J17" s="99">
        <v>19.410108999999999</v>
      </c>
      <c r="K17" s="99">
        <v>81.959461000000005</v>
      </c>
      <c r="L17" s="66">
        <v>1</v>
      </c>
    </row>
    <row r="18" spans="1:12" ht="19.8">
      <c r="A18" s="11">
        <v>17</v>
      </c>
      <c r="B18" s="99" t="s">
        <v>588</v>
      </c>
      <c r="C18" s="95" t="s">
        <v>519</v>
      </c>
      <c r="D18" s="42">
        <v>1</v>
      </c>
      <c r="E18" s="27"/>
      <c r="F18" s="47"/>
      <c r="G18" s="43">
        <f t="shared" si="0"/>
        <v>0</v>
      </c>
      <c r="H18" s="46">
        <v>77</v>
      </c>
      <c r="I18" s="59">
        <v>1.86</v>
      </c>
      <c r="J18" s="99">
        <v>19.412168999999999</v>
      </c>
      <c r="K18" s="99">
        <v>81.960023000000007</v>
      </c>
      <c r="L18" s="66">
        <v>1</v>
      </c>
    </row>
    <row r="19" spans="1:12" ht="19.8">
      <c r="A19" s="11">
        <v>18</v>
      </c>
      <c r="B19" s="99" t="s">
        <v>588</v>
      </c>
      <c r="C19" s="95" t="s">
        <v>520</v>
      </c>
      <c r="D19" s="42">
        <v>1</v>
      </c>
      <c r="E19" s="27"/>
      <c r="F19" s="47"/>
      <c r="G19" s="43">
        <f t="shared" si="0"/>
        <v>0</v>
      </c>
      <c r="H19" s="46">
        <v>1161</v>
      </c>
      <c r="I19" s="59">
        <v>1.86</v>
      </c>
      <c r="J19" s="99">
        <v>19.451215000000001</v>
      </c>
      <c r="K19" s="99">
        <v>81.951770999999994</v>
      </c>
      <c r="L19" s="66">
        <v>1</v>
      </c>
    </row>
    <row r="20" spans="1:12" ht="19.8">
      <c r="A20" s="11">
        <v>19</v>
      </c>
      <c r="B20" s="99" t="s">
        <v>589</v>
      </c>
      <c r="C20" s="95" t="s">
        <v>521</v>
      </c>
      <c r="D20" s="42">
        <v>1</v>
      </c>
      <c r="E20" s="27" t="s">
        <v>606</v>
      </c>
      <c r="F20" s="47">
        <v>2.5</v>
      </c>
      <c r="G20" s="43">
        <f t="shared" si="0"/>
        <v>2.3250000000000002</v>
      </c>
      <c r="H20" s="46">
        <v>1557</v>
      </c>
      <c r="I20" s="59">
        <v>1.86</v>
      </c>
      <c r="J20" s="106">
        <v>19.441977000000001</v>
      </c>
      <c r="K20" s="106">
        <v>81.954672000000002</v>
      </c>
      <c r="L20" s="66">
        <v>1</v>
      </c>
    </row>
    <row r="21" spans="1:12" ht="19.8">
      <c r="A21" s="11">
        <v>20</v>
      </c>
      <c r="B21" s="99" t="s">
        <v>589</v>
      </c>
      <c r="C21" s="95" t="s">
        <v>522</v>
      </c>
      <c r="D21" s="42">
        <v>1</v>
      </c>
      <c r="E21" s="27" t="s">
        <v>606</v>
      </c>
      <c r="F21" s="47">
        <v>2.74</v>
      </c>
      <c r="G21" s="43">
        <f t="shared" si="0"/>
        <v>2.5482000000000005</v>
      </c>
      <c r="H21" s="46">
        <v>1557</v>
      </c>
      <c r="I21" s="59">
        <v>1.86</v>
      </c>
      <c r="J21" s="106">
        <v>19.456757</v>
      </c>
      <c r="K21" s="106">
        <v>81.955406999999994</v>
      </c>
      <c r="L21" s="66">
        <v>1</v>
      </c>
    </row>
    <row r="22" spans="1:12" ht="19.8">
      <c r="A22" s="11">
        <v>21</v>
      </c>
      <c r="B22" s="99" t="s">
        <v>589</v>
      </c>
      <c r="C22" s="95" t="s">
        <v>523</v>
      </c>
      <c r="D22" s="42">
        <v>1</v>
      </c>
      <c r="E22" s="27" t="s">
        <v>606</v>
      </c>
      <c r="F22" s="47">
        <v>0.14000000000000001</v>
      </c>
      <c r="G22" s="43">
        <f t="shared" si="0"/>
        <v>0.13020000000000001</v>
      </c>
      <c r="H22" s="46">
        <v>77</v>
      </c>
      <c r="I22" s="59">
        <v>1.86</v>
      </c>
      <c r="J22" s="106">
        <v>19.446909999999999</v>
      </c>
      <c r="K22" s="106">
        <v>81.958039999999997</v>
      </c>
      <c r="L22" s="66">
        <v>1</v>
      </c>
    </row>
    <row r="23" spans="1:12" ht="19.8">
      <c r="A23" s="11">
        <v>22</v>
      </c>
      <c r="B23" s="99" t="s">
        <v>589</v>
      </c>
      <c r="C23" s="95" t="s">
        <v>524</v>
      </c>
      <c r="D23" s="42">
        <v>1</v>
      </c>
      <c r="E23" s="27" t="s">
        <v>606</v>
      </c>
      <c r="F23" s="47">
        <v>2.74</v>
      </c>
      <c r="G23" s="43">
        <f t="shared" si="0"/>
        <v>2.5482000000000005</v>
      </c>
      <c r="H23" s="46">
        <v>1557</v>
      </c>
      <c r="I23" s="59">
        <v>1.86</v>
      </c>
      <c r="J23" s="99">
        <v>19.447637</v>
      </c>
      <c r="K23" s="99">
        <v>81.956216999999995</v>
      </c>
      <c r="L23" s="66">
        <v>1</v>
      </c>
    </row>
    <row r="24" spans="1:12" ht="19.8">
      <c r="A24" s="11">
        <v>23</v>
      </c>
      <c r="B24" s="99" t="s">
        <v>589</v>
      </c>
      <c r="C24" s="95" t="s">
        <v>525</v>
      </c>
      <c r="D24" s="42">
        <v>1</v>
      </c>
      <c r="E24" s="27" t="s">
        <v>606</v>
      </c>
      <c r="F24" s="47">
        <v>2.74</v>
      </c>
      <c r="G24" s="43">
        <f t="shared" si="0"/>
        <v>2.5482000000000005</v>
      </c>
      <c r="H24" s="46">
        <v>1557</v>
      </c>
      <c r="I24" s="59">
        <v>1.86</v>
      </c>
      <c r="J24" s="99">
        <v>19.450925000000002</v>
      </c>
      <c r="K24" s="99">
        <v>81.947586999999999</v>
      </c>
      <c r="L24" s="66">
        <v>1</v>
      </c>
    </row>
    <row r="25" spans="1:12" ht="19.8">
      <c r="A25" s="11">
        <v>24</v>
      </c>
      <c r="B25" s="99" t="s">
        <v>589</v>
      </c>
      <c r="C25" s="95" t="s">
        <v>526</v>
      </c>
      <c r="D25" s="42">
        <v>1</v>
      </c>
      <c r="E25" s="27" t="s">
        <v>606</v>
      </c>
      <c r="F25" s="47">
        <v>2.74</v>
      </c>
      <c r="G25" s="43">
        <f t="shared" si="0"/>
        <v>2.5482000000000005</v>
      </c>
      <c r="H25" s="46">
        <v>1557</v>
      </c>
      <c r="I25" s="59">
        <v>1.86</v>
      </c>
      <c r="J25" s="106">
        <v>19.442515</v>
      </c>
      <c r="K25" s="106">
        <v>81.960054999999997</v>
      </c>
      <c r="L25" s="66">
        <v>1</v>
      </c>
    </row>
    <row r="26" spans="1:12" ht="19.8">
      <c r="A26" s="11">
        <v>25</v>
      </c>
      <c r="B26" s="99" t="s">
        <v>589</v>
      </c>
      <c r="C26" s="95" t="s">
        <v>527</v>
      </c>
      <c r="D26" s="42">
        <v>1</v>
      </c>
      <c r="E26" s="27" t="s">
        <v>606</v>
      </c>
      <c r="F26" s="47">
        <v>2.74</v>
      </c>
      <c r="G26" s="43">
        <f t="shared" si="0"/>
        <v>2.5482000000000005</v>
      </c>
      <c r="H26" s="46">
        <v>1557</v>
      </c>
      <c r="I26" s="59">
        <v>1.86</v>
      </c>
      <c r="J26" s="106">
        <v>19.446932</v>
      </c>
      <c r="K26" s="106">
        <v>81.958986999999993</v>
      </c>
      <c r="L26" s="66">
        <v>1</v>
      </c>
    </row>
    <row r="27" spans="1:12" ht="19.8">
      <c r="A27" s="11">
        <v>26</v>
      </c>
      <c r="B27" s="99" t="s">
        <v>589</v>
      </c>
      <c r="C27" s="95" t="s">
        <v>528</v>
      </c>
      <c r="D27" s="42">
        <v>1</v>
      </c>
      <c r="E27" s="27" t="s">
        <v>606</v>
      </c>
      <c r="F27" s="47">
        <v>2.74</v>
      </c>
      <c r="G27" s="43">
        <f t="shared" si="0"/>
        <v>2.5482000000000005</v>
      </c>
      <c r="H27" s="46">
        <v>1557</v>
      </c>
      <c r="I27" s="59">
        <v>1.86</v>
      </c>
      <c r="J27" s="99">
        <v>19.446626999999999</v>
      </c>
      <c r="K27" s="106">
        <v>81.958943000000005</v>
      </c>
      <c r="L27" s="66">
        <v>1</v>
      </c>
    </row>
    <row r="28" spans="1:12" ht="19.8">
      <c r="A28" s="11">
        <v>27</v>
      </c>
      <c r="B28" s="99" t="s">
        <v>589</v>
      </c>
      <c r="C28" s="95" t="s">
        <v>529</v>
      </c>
      <c r="D28" s="42">
        <v>1</v>
      </c>
      <c r="E28" s="27" t="s">
        <v>606</v>
      </c>
      <c r="F28" s="47">
        <v>2.74</v>
      </c>
      <c r="G28" s="43">
        <f t="shared" si="0"/>
        <v>2.5482000000000005</v>
      </c>
      <c r="H28" s="46">
        <v>1557</v>
      </c>
      <c r="I28" s="59">
        <v>1.86</v>
      </c>
      <c r="J28" s="99">
        <v>19.456339</v>
      </c>
      <c r="K28" s="99">
        <v>81.948864999999998</v>
      </c>
      <c r="L28" s="66">
        <v>1</v>
      </c>
    </row>
    <row r="29" spans="1:12" ht="19.8">
      <c r="A29" s="11">
        <v>28</v>
      </c>
      <c r="B29" s="99" t="s">
        <v>589</v>
      </c>
      <c r="C29" s="95" t="s">
        <v>530</v>
      </c>
      <c r="D29" s="42">
        <v>1</v>
      </c>
      <c r="E29" s="27" t="s">
        <v>606</v>
      </c>
      <c r="F29" s="47">
        <v>2.74</v>
      </c>
      <c r="G29" s="43">
        <f t="shared" si="0"/>
        <v>2.5482000000000005</v>
      </c>
      <c r="H29" s="46">
        <v>1557</v>
      </c>
      <c r="I29" s="59">
        <v>1.86</v>
      </c>
      <c r="J29" s="99">
        <v>19.452407999999998</v>
      </c>
      <c r="K29" s="99">
        <v>81.957868000000005</v>
      </c>
      <c r="L29" s="66">
        <v>1</v>
      </c>
    </row>
    <row r="30" spans="1:12" ht="19.8">
      <c r="A30" s="11">
        <v>29</v>
      </c>
      <c r="B30" s="99" t="s">
        <v>589</v>
      </c>
      <c r="C30" s="95" t="s">
        <v>531</v>
      </c>
      <c r="D30" s="42">
        <v>1</v>
      </c>
      <c r="E30" s="27" t="s">
        <v>606</v>
      </c>
      <c r="F30" s="47">
        <v>2.74</v>
      </c>
      <c r="G30" s="43">
        <f t="shared" si="0"/>
        <v>2.5482000000000005</v>
      </c>
      <c r="H30" s="46">
        <v>1557</v>
      </c>
      <c r="I30" s="59">
        <v>1.86</v>
      </c>
      <c r="J30" s="99">
        <v>19.462347000000001</v>
      </c>
      <c r="K30" s="99">
        <v>81.952268000000004</v>
      </c>
      <c r="L30" s="66">
        <v>1</v>
      </c>
    </row>
    <row r="31" spans="1:12" ht="19.8">
      <c r="A31" s="11">
        <v>30</v>
      </c>
      <c r="B31" s="99" t="s">
        <v>589</v>
      </c>
      <c r="C31" s="95" t="s">
        <v>532</v>
      </c>
      <c r="D31" s="42">
        <v>1</v>
      </c>
      <c r="E31" s="27" t="s">
        <v>606</v>
      </c>
      <c r="F31" s="47">
        <v>2.74</v>
      </c>
      <c r="G31" s="43">
        <f t="shared" si="0"/>
        <v>2.5482000000000005</v>
      </c>
      <c r="H31" s="46">
        <v>1557</v>
      </c>
      <c r="I31" s="59">
        <v>1.86</v>
      </c>
      <c r="J31" s="99">
        <v>19.460267000000002</v>
      </c>
      <c r="K31" s="99">
        <v>81.951295000000002</v>
      </c>
      <c r="L31" s="66">
        <v>1</v>
      </c>
    </row>
    <row r="32" spans="1:12" ht="19.8">
      <c r="A32" s="11">
        <v>31</v>
      </c>
      <c r="B32" s="99" t="s">
        <v>589</v>
      </c>
      <c r="C32" s="95" t="s">
        <v>533</v>
      </c>
      <c r="D32" s="42">
        <v>1</v>
      </c>
      <c r="E32" s="27" t="s">
        <v>606</v>
      </c>
      <c r="F32" s="47">
        <v>2.74</v>
      </c>
      <c r="G32" s="43">
        <f t="shared" si="0"/>
        <v>2.5482000000000005</v>
      </c>
      <c r="H32" s="46">
        <v>1557</v>
      </c>
      <c r="I32" s="59">
        <v>1.86</v>
      </c>
      <c r="J32" s="99">
        <v>19.458942</v>
      </c>
      <c r="K32" s="99">
        <v>81.951605000000001</v>
      </c>
      <c r="L32" s="66">
        <v>1</v>
      </c>
    </row>
    <row r="33" spans="1:12" ht="19.8">
      <c r="A33" s="11">
        <v>32</v>
      </c>
      <c r="B33" s="99" t="s">
        <v>589</v>
      </c>
      <c r="C33" s="95" t="s">
        <v>534</v>
      </c>
      <c r="D33" s="42">
        <v>1</v>
      </c>
      <c r="E33" s="27" t="s">
        <v>606</v>
      </c>
      <c r="F33" s="47">
        <v>2.74</v>
      </c>
      <c r="G33" s="43">
        <f t="shared" si="0"/>
        <v>2.5482000000000005</v>
      </c>
      <c r="H33" s="46">
        <v>1557</v>
      </c>
      <c r="I33" s="59">
        <v>1.86</v>
      </c>
      <c r="J33" s="99">
        <v>19.431122999999999</v>
      </c>
      <c r="K33" s="99">
        <v>81.955484999999996</v>
      </c>
      <c r="L33" s="66">
        <v>1</v>
      </c>
    </row>
    <row r="34" spans="1:12" ht="19.8">
      <c r="A34" s="11">
        <v>33</v>
      </c>
      <c r="B34" s="99" t="s">
        <v>589</v>
      </c>
      <c r="C34" s="95" t="s">
        <v>535</v>
      </c>
      <c r="D34" s="42">
        <v>1</v>
      </c>
      <c r="E34" s="27" t="s">
        <v>606</v>
      </c>
      <c r="F34" s="47">
        <v>2.74</v>
      </c>
      <c r="G34" s="43">
        <f t="shared" si="0"/>
        <v>2.5482000000000005</v>
      </c>
      <c r="H34" s="46">
        <v>1557</v>
      </c>
      <c r="I34" s="59">
        <v>1.86</v>
      </c>
      <c r="J34" s="99">
        <v>19.410162</v>
      </c>
      <c r="K34" s="99">
        <v>81.959171999999995</v>
      </c>
      <c r="L34" s="66">
        <v>1</v>
      </c>
    </row>
    <row r="35" spans="1:12" ht="19.8">
      <c r="A35" s="11">
        <v>34</v>
      </c>
      <c r="B35" s="99" t="s">
        <v>589</v>
      </c>
      <c r="C35" s="95" t="s">
        <v>536</v>
      </c>
      <c r="D35" s="42">
        <v>1</v>
      </c>
      <c r="E35" s="27" t="s">
        <v>606</v>
      </c>
      <c r="F35" s="47">
        <v>2.74</v>
      </c>
      <c r="G35" s="43">
        <f t="shared" si="0"/>
        <v>2.5482000000000005</v>
      </c>
      <c r="H35" s="46">
        <v>1557</v>
      </c>
      <c r="I35" s="59">
        <v>1.86</v>
      </c>
      <c r="J35" s="99">
        <v>19.441983</v>
      </c>
      <c r="K35" s="99">
        <v>81.955241999999998</v>
      </c>
      <c r="L35" s="66">
        <v>1</v>
      </c>
    </row>
    <row r="36" spans="1:12" ht="19.8">
      <c r="A36" s="11">
        <v>35</v>
      </c>
      <c r="B36" s="99" t="s">
        <v>589</v>
      </c>
      <c r="C36" s="95" t="s">
        <v>537</v>
      </c>
      <c r="D36" s="42">
        <v>1</v>
      </c>
      <c r="E36" s="27" t="s">
        <v>606</v>
      </c>
      <c r="F36" s="47">
        <v>2.74</v>
      </c>
      <c r="G36" s="43">
        <f t="shared" si="0"/>
        <v>2.5482000000000005</v>
      </c>
      <c r="H36" s="46">
        <v>1557</v>
      </c>
      <c r="I36" s="59">
        <v>1.86</v>
      </c>
      <c r="J36" s="99">
        <v>19.411756</v>
      </c>
      <c r="K36" s="99">
        <v>81.958861999999996</v>
      </c>
      <c r="L36" s="66">
        <v>1</v>
      </c>
    </row>
    <row r="37" spans="1:12" ht="19.8">
      <c r="A37" s="11">
        <v>36</v>
      </c>
      <c r="B37" s="97" t="s">
        <v>590</v>
      </c>
      <c r="C37" s="95" t="s">
        <v>538</v>
      </c>
      <c r="D37" s="42">
        <v>1</v>
      </c>
      <c r="E37" s="27" t="s">
        <v>134</v>
      </c>
      <c r="F37" s="47">
        <v>2.74</v>
      </c>
      <c r="G37" s="43">
        <f t="shared" si="0"/>
        <v>2.5482000000000005</v>
      </c>
      <c r="H37" s="46">
        <v>1557</v>
      </c>
      <c r="I37" s="59">
        <v>1.86</v>
      </c>
      <c r="J37" s="99">
        <v>19.442308000000001</v>
      </c>
      <c r="K37" s="99">
        <v>81.961276999999995</v>
      </c>
      <c r="L37" s="66">
        <v>1</v>
      </c>
    </row>
    <row r="38" spans="1:12" ht="19.8">
      <c r="A38" s="11">
        <v>37</v>
      </c>
      <c r="B38" s="97" t="s">
        <v>590</v>
      </c>
      <c r="C38" s="95" t="s">
        <v>539</v>
      </c>
      <c r="D38" s="42">
        <v>1</v>
      </c>
      <c r="E38" s="27" t="s">
        <v>134</v>
      </c>
      <c r="F38" s="47">
        <v>2.74</v>
      </c>
      <c r="G38" s="43">
        <f t="shared" si="0"/>
        <v>2.5482000000000005</v>
      </c>
      <c r="H38" s="46">
        <v>1557</v>
      </c>
      <c r="I38" s="59">
        <v>1.86</v>
      </c>
      <c r="J38" s="106">
        <v>19.447537000000001</v>
      </c>
      <c r="K38" s="106">
        <v>81.954256999999998</v>
      </c>
      <c r="L38" s="66">
        <v>1</v>
      </c>
    </row>
    <row r="39" spans="1:12" ht="19.8">
      <c r="A39" s="11">
        <v>38</v>
      </c>
      <c r="B39" s="97" t="s">
        <v>590</v>
      </c>
      <c r="C39" s="95" t="s">
        <v>540</v>
      </c>
      <c r="D39" s="42">
        <v>1</v>
      </c>
      <c r="E39" s="27" t="s">
        <v>134</v>
      </c>
      <c r="F39" s="47">
        <v>2.74</v>
      </c>
      <c r="G39" s="43">
        <f t="shared" si="0"/>
        <v>2.5482000000000005</v>
      </c>
      <c r="H39" s="46">
        <v>1557</v>
      </c>
      <c r="I39" s="59">
        <v>1.86</v>
      </c>
      <c r="J39" s="106">
        <v>19.444064999999998</v>
      </c>
      <c r="K39" s="106">
        <v>81.954071999999996</v>
      </c>
      <c r="L39" s="66">
        <v>1</v>
      </c>
    </row>
    <row r="40" spans="1:12" ht="27.6">
      <c r="A40" s="11">
        <v>39</v>
      </c>
      <c r="B40" s="97" t="s">
        <v>590</v>
      </c>
      <c r="C40" s="95" t="s">
        <v>541</v>
      </c>
      <c r="D40" s="42">
        <v>1</v>
      </c>
      <c r="E40" s="27" t="s">
        <v>134</v>
      </c>
      <c r="F40" s="47">
        <v>2.74</v>
      </c>
      <c r="G40" s="43">
        <f t="shared" si="0"/>
        <v>2.5482000000000005</v>
      </c>
      <c r="H40" s="46">
        <v>1557</v>
      </c>
      <c r="I40" s="59">
        <v>1.86</v>
      </c>
      <c r="J40" s="107" t="s">
        <v>605</v>
      </c>
      <c r="K40" s="99">
        <v>81.961286999999999</v>
      </c>
      <c r="L40" s="66">
        <v>1</v>
      </c>
    </row>
    <row r="41" spans="1:12" ht="19.8">
      <c r="A41" s="11">
        <v>40</v>
      </c>
      <c r="B41" s="97" t="s">
        <v>590</v>
      </c>
      <c r="C41" s="95" t="s">
        <v>542</v>
      </c>
      <c r="D41" s="42">
        <v>1</v>
      </c>
      <c r="E41" s="27" t="s">
        <v>134</v>
      </c>
      <c r="F41" s="47">
        <v>2.04</v>
      </c>
      <c r="G41" s="43">
        <f t="shared" si="0"/>
        <v>1.8972000000000002</v>
      </c>
      <c r="H41" s="46">
        <v>1161</v>
      </c>
      <c r="I41" s="59">
        <v>1.86</v>
      </c>
      <c r="J41" s="99">
        <v>19.46181</v>
      </c>
      <c r="K41" s="99">
        <v>81.950017000000003</v>
      </c>
      <c r="L41" s="66">
        <v>1</v>
      </c>
    </row>
    <row r="42" spans="1:12" ht="19.8">
      <c r="A42" s="11">
        <v>41</v>
      </c>
      <c r="B42" s="97" t="s">
        <v>590</v>
      </c>
      <c r="C42" s="95" t="s">
        <v>543</v>
      </c>
      <c r="D42" s="42">
        <v>1</v>
      </c>
      <c r="E42" s="27" t="s">
        <v>134</v>
      </c>
      <c r="F42" s="47">
        <v>2.74</v>
      </c>
      <c r="G42" s="43">
        <f t="shared" si="0"/>
        <v>2.5482000000000005</v>
      </c>
      <c r="H42" s="46">
        <v>1557</v>
      </c>
      <c r="I42" s="59">
        <v>1.86</v>
      </c>
      <c r="J42" s="99">
        <v>19.46368</v>
      </c>
      <c r="K42" s="106">
        <v>81.948537999999999</v>
      </c>
      <c r="L42" s="66">
        <v>1</v>
      </c>
    </row>
    <row r="43" spans="1:12" ht="19.8">
      <c r="A43" s="11">
        <v>42</v>
      </c>
      <c r="B43" s="97" t="s">
        <v>590</v>
      </c>
      <c r="C43" s="95" t="s">
        <v>544</v>
      </c>
      <c r="D43" s="42">
        <v>1</v>
      </c>
      <c r="E43" s="27" t="s">
        <v>134</v>
      </c>
      <c r="F43" s="47">
        <v>2.74</v>
      </c>
      <c r="G43" s="43">
        <f t="shared" si="0"/>
        <v>2.5482000000000005</v>
      </c>
      <c r="H43" s="46">
        <v>1557</v>
      </c>
      <c r="I43" s="59">
        <v>1.86</v>
      </c>
      <c r="J43" s="99">
        <v>19.442197</v>
      </c>
      <c r="K43" s="99">
        <v>81.964465000000004</v>
      </c>
      <c r="L43" s="66">
        <v>1</v>
      </c>
    </row>
    <row r="44" spans="1:12" ht="19.8">
      <c r="A44" s="11">
        <v>43</v>
      </c>
      <c r="B44" s="97" t="s">
        <v>590</v>
      </c>
      <c r="C44" s="95" t="s">
        <v>545</v>
      </c>
      <c r="D44" s="42">
        <v>1</v>
      </c>
      <c r="E44" s="27" t="s">
        <v>134</v>
      </c>
      <c r="F44" s="47">
        <v>2.74</v>
      </c>
      <c r="G44" s="43">
        <f t="shared" si="0"/>
        <v>2.5482000000000005</v>
      </c>
      <c r="H44" s="46">
        <v>1557</v>
      </c>
      <c r="I44" s="59">
        <v>1.86</v>
      </c>
      <c r="J44" s="99">
        <v>19.467051000000001</v>
      </c>
      <c r="K44" s="99">
        <v>81.955941999999993</v>
      </c>
      <c r="L44" s="66">
        <v>1</v>
      </c>
    </row>
    <row r="45" spans="1:12" ht="19.8">
      <c r="A45" s="11">
        <v>44</v>
      </c>
      <c r="B45" s="97" t="s">
        <v>590</v>
      </c>
      <c r="C45" s="95" t="s">
        <v>546</v>
      </c>
      <c r="D45" s="42">
        <v>1</v>
      </c>
      <c r="E45" s="27" t="s">
        <v>134</v>
      </c>
      <c r="F45" s="47">
        <v>2.74</v>
      </c>
      <c r="G45" s="43">
        <f t="shared" si="0"/>
        <v>2.5482000000000005</v>
      </c>
      <c r="H45" s="46">
        <v>1557</v>
      </c>
      <c r="I45" s="59">
        <v>1.86</v>
      </c>
      <c r="J45" s="99">
        <v>19.455068000000001</v>
      </c>
      <c r="K45" s="99">
        <v>81.945993000000001</v>
      </c>
      <c r="L45" s="66">
        <v>1</v>
      </c>
    </row>
    <row r="46" spans="1:12" ht="19.8">
      <c r="A46" s="11">
        <v>45</v>
      </c>
      <c r="B46" s="97" t="s">
        <v>590</v>
      </c>
      <c r="C46" s="96" t="s">
        <v>547</v>
      </c>
      <c r="D46" s="42">
        <v>1</v>
      </c>
      <c r="E46" s="27" t="s">
        <v>134</v>
      </c>
      <c r="F46" s="47">
        <v>2.74</v>
      </c>
      <c r="G46" s="43">
        <f t="shared" si="0"/>
        <v>2.5482000000000005</v>
      </c>
      <c r="H46" s="46">
        <v>1557</v>
      </c>
      <c r="I46" s="59">
        <v>1.86</v>
      </c>
      <c r="J46" s="108"/>
      <c r="K46" s="108"/>
      <c r="L46" s="66">
        <v>1</v>
      </c>
    </row>
    <row r="47" spans="1:12" ht="19.8">
      <c r="A47" s="11">
        <v>46</v>
      </c>
      <c r="B47" s="97" t="s">
        <v>590</v>
      </c>
      <c r="C47" s="95" t="s">
        <v>548</v>
      </c>
      <c r="D47" s="42">
        <v>1</v>
      </c>
      <c r="E47" s="27" t="s">
        <v>134</v>
      </c>
      <c r="F47" s="47">
        <v>2.74</v>
      </c>
      <c r="G47" s="43">
        <f t="shared" si="0"/>
        <v>2.5482000000000005</v>
      </c>
      <c r="H47" s="46">
        <v>1557</v>
      </c>
      <c r="I47" s="59">
        <v>1.86</v>
      </c>
      <c r="J47" s="99">
        <v>19.426031999999999</v>
      </c>
      <c r="K47" s="99">
        <v>81.955247999999997</v>
      </c>
      <c r="L47" s="66">
        <v>1</v>
      </c>
    </row>
    <row r="48" spans="1:12" ht="19.8">
      <c r="A48" s="11">
        <v>47</v>
      </c>
      <c r="B48" s="97" t="s">
        <v>590</v>
      </c>
      <c r="C48" s="95" t="s">
        <v>549</v>
      </c>
      <c r="D48" s="42">
        <v>1</v>
      </c>
      <c r="E48" s="27" t="s">
        <v>134</v>
      </c>
      <c r="F48" s="47">
        <v>2.74</v>
      </c>
      <c r="G48" s="43">
        <f t="shared" si="0"/>
        <v>2.5482000000000005</v>
      </c>
      <c r="H48" s="46">
        <v>1557</v>
      </c>
      <c r="I48" s="59">
        <v>1.86</v>
      </c>
      <c r="J48" s="99">
        <v>19.433489999999999</v>
      </c>
      <c r="K48" s="99">
        <v>81.956602000000004</v>
      </c>
      <c r="L48" s="66">
        <v>1</v>
      </c>
    </row>
    <row r="49" spans="1:12" ht="19.8">
      <c r="A49" s="11">
        <v>48</v>
      </c>
      <c r="B49" s="97" t="s">
        <v>590</v>
      </c>
      <c r="C49" s="95" t="s">
        <v>550</v>
      </c>
      <c r="D49" s="42">
        <v>1</v>
      </c>
      <c r="E49" s="27" t="s">
        <v>134</v>
      </c>
      <c r="F49" s="47">
        <v>2.74</v>
      </c>
      <c r="G49" s="43">
        <f t="shared" si="0"/>
        <v>2.5482000000000005</v>
      </c>
      <c r="H49" s="46">
        <v>1557</v>
      </c>
      <c r="I49" s="59">
        <v>1.86</v>
      </c>
      <c r="J49" s="99">
        <v>19.442197</v>
      </c>
      <c r="K49" s="99">
        <v>81.964465000000004</v>
      </c>
      <c r="L49" s="66">
        <v>1</v>
      </c>
    </row>
    <row r="50" spans="1:12" ht="19.8">
      <c r="A50" s="11">
        <v>49</v>
      </c>
      <c r="B50" s="97" t="s">
        <v>590</v>
      </c>
      <c r="C50" s="95" t="s">
        <v>508</v>
      </c>
      <c r="D50" s="42">
        <v>1</v>
      </c>
      <c r="E50" s="27" t="s">
        <v>134</v>
      </c>
      <c r="F50" s="47">
        <v>2.74</v>
      </c>
      <c r="G50" s="43">
        <f t="shared" si="0"/>
        <v>2.5482000000000005</v>
      </c>
      <c r="H50" s="46">
        <v>1557</v>
      </c>
      <c r="I50" s="59">
        <v>1.86</v>
      </c>
      <c r="J50" s="99">
        <v>19.463287000000001</v>
      </c>
      <c r="K50" s="99">
        <v>81.948463000000004</v>
      </c>
      <c r="L50" s="66">
        <v>1</v>
      </c>
    </row>
    <row r="51" spans="1:12" ht="19.8">
      <c r="A51" s="11">
        <v>50</v>
      </c>
      <c r="B51" s="97" t="s">
        <v>590</v>
      </c>
      <c r="C51" s="95" t="s">
        <v>551</v>
      </c>
      <c r="D51" s="42">
        <v>1</v>
      </c>
      <c r="E51" s="27" t="s">
        <v>134</v>
      </c>
      <c r="F51" s="47">
        <v>2.74</v>
      </c>
      <c r="G51" s="43">
        <f t="shared" si="0"/>
        <v>2.5482000000000005</v>
      </c>
      <c r="H51" s="46">
        <v>682</v>
      </c>
      <c r="I51" s="59"/>
      <c r="J51" s="99">
        <v>19.451976999999999</v>
      </c>
      <c r="K51" s="99">
        <v>81.944163000000003</v>
      </c>
      <c r="L51" s="66">
        <v>1</v>
      </c>
    </row>
    <row r="52" spans="1:12" ht="19.8">
      <c r="A52" s="11">
        <v>51</v>
      </c>
      <c r="B52" s="97" t="s">
        <v>590</v>
      </c>
      <c r="C52" s="95" t="s">
        <v>515</v>
      </c>
      <c r="D52" s="42">
        <v>1</v>
      </c>
      <c r="E52" s="27" t="s">
        <v>134</v>
      </c>
      <c r="F52" s="47">
        <v>2.74</v>
      </c>
      <c r="G52" s="43">
        <f t="shared" si="0"/>
        <v>2.5482000000000005</v>
      </c>
      <c r="H52" s="46">
        <v>5647</v>
      </c>
      <c r="I52" s="59">
        <v>6.78</v>
      </c>
      <c r="J52" s="99">
        <v>19.41995</v>
      </c>
      <c r="K52" s="99">
        <v>81.953423000000001</v>
      </c>
      <c r="L52" s="66">
        <v>1</v>
      </c>
    </row>
    <row r="53" spans="1:12" ht="19.8">
      <c r="A53" s="11">
        <v>52</v>
      </c>
      <c r="B53" s="97" t="s">
        <v>590</v>
      </c>
      <c r="C53" s="95" t="s">
        <v>552</v>
      </c>
      <c r="D53" s="42">
        <v>1</v>
      </c>
      <c r="E53" s="27" t="s">
        <v>134</v>
      </c>
      <c r="F53" s="47">
        <v>2.74</v>
      </c>
      <c r="G53" s="43">
        <f t="shared" si="0"/>
        <v>2.5482000000000005</v>
      </c>
      <c r="H53" s="46">
        <v>6839</v>
      </c>
      <c r="I53" s="59">
        <v>8.2100000000000009</v>
      </c>
      <c r="J53" s="99">
        <v>19.431497</v>
      </c>
      <c r="K53" s="99">
        <v>81.958562000000001</v>
      </c>
      <c r="L53" s="66">
        <v>1</v>
      </c>
    </row>
    <row r="54" spans="1:12" ht="19.8">
      <c r="A54" s="11">
        <v>53</v>
      </c>
      <c r="B54" s="97" t="s">
        <v>590</v>
      </c>
      <c r="C54" s="95" t="s">
        <v>553</v>
      </c>
      <c r="D54" s="42">
        <v>1</v>
      </c>
      <c r="E54" s="27" t="s">
        <v>134</v>
      </c>
      <c r="F54" s="47">
        <v>2.74</v>
      </c>
      <c r="G54" s="43">
        <f t="shared" si="0"/>
        <v>2.5482000000000005</v>
      </c>
      <c r="H54" s="46">
        <v>6839</v>
      </c>
      <c r="I54" s="59">
        <v>8.2100000000000009</v>
      </c>
      <c r="J54" s="99">
        <v>19.416588000000001</v>
      </c>
      <c r="K54" s="99">
        <v>81.951847000000001</v>
      </c>
      <c r="L54" s="66">
        <v>1</v>
      </c>
    </row>
    <row r="55" spans="1:12" ht="19.8">
      <c r="A55" s="11">
        <v>54</v>
      </c>
      <c r="B55" s="97" t="s">
        <v>590</v>
      </c>
      <c r="C55" s="95" t="s">
        <v>554</v>
      </c>
      <c r="D55" s="42">
        <v>1</v>
      </c>
      <c r="E55" s="27" t="s">
        <v>134</v>
      </c>
      <c r="F55" s="47">
        <v>2.74</v>
      </c>
      <c r="G55" s="43">
        <f t="shared" si="0"/>
        <v>2.5482000000000005</v>
      </c>
      <c r="H55" s="46">
        <v>5647</v>
      </c>
      <c r="I55" s="59">
        <v>6.78</v>
      </c>
      <c r="J55" s="99">
        <v>19.415635000000002</v>
      </c>
      <c r="K55" s="99">
        <v>81.956472000000005</v>
      </c>
      <c r="L55" s="66">
        <v>1</v>
      </c>
    </row>
    <row r="56" spans="1:12" ht="19.8">
      <c r="A56" s="11">
        <v>55</v>
      </c>
      <c r="B56" s="97" t="s">
        <v>590</v>
      </c>
      <c r="C56" s="95" t="s">
        <v>555</v>
      </c>
      <c r="D56" s="42">
        <v>1</v>
      </c>
      <c r="E56" s="27" t="s">
        <v>134</v>
      </c>
      <c r="F56" s="47">
        <v>2.74</v>
      </c>
      <c r="G56" s="43">
        <f t="shared" si="0"/>
        <v>2.5482000000000005</v>
      </c>
      <c r="H56" s="46">
        <v>77</v>
      </c>
      <c r="I56" s="45">
        <v>0.1011</v>
      </c>
      <c r="J56" s="99">
        <v>19.411301999999999</v>
      </c>
      <c r="K56" s="99">
        <v>81.956298000000004</v>
      </c>
      <c r="L56" s="66">
        <v>1</v>
      </c>
    </row>
    <row r="57" spans="1:12" ht="19.8">
      <c r="A57" s="11">
        <v>56</v>
      </c>
      <c r="B57" s="97" t="s">
        <v>590</v>
      </c>
      <c r="C57" s="95" t="s">
        <v>556</v>
      </c>
      <c r="D57" s="42">
        <v>1</v>
      </c>
      <c r="E57" s="27" t="s">
        <v>134</v>
      </c>
      <c r="F57" s="47">
        <v>2.74</v>
      </c>
      <c r="G57" s="43">
        <f t="shared" si="0"/>
        <v>2.5482000000000005</v>
      </c>
      <c r="H57" s="46">
        <v>308</v>
      </c>
      <c r="I57" s="45">
        <v>0.4047</v>
      </c>
      <c r="J57" s="99">
        <v>19.412527000000001</v>
      </c>
      <c r="K57" s="99">
        <v>81.953293000000002</v>
      </c>
      <c r="L57" s="66">
        <v>1</v>
      </c>
    </row>
    <row r="58" spans="1:12" ht="19.8">
      <c r="A58" s="11">
        <v>57</v>
      </c>
      <c r="B58" s="100" t="s">
        <v>591</v>
      </c>
      <c r="C58" s="95" t="s">
        <v>557</v>
      </c>
      <c r="D58" s="42">
        <v>1</v>
      </c>
      <c r="E58" s="39">
        <v>0.4047</v>
      </c>
      <c r="F58" s="47">
        <v>0.54</v>
      </c>
      <c r="G58" s="43">
        <f t="shared" si="0"/>
        <v>0.50220000000000009</v>
      </c>
      <c r="H58" s="46">
        <v>308</v>
      </c>
      <c r="I58" s="45">
        <v>0.4047</v>
      </c>
      <c r="J58" s="99">
        <v>19.462973000000002</v>
      </c>
      <c r="K58" s="99">
        <v>81.954728000000003</v>
      </c>
      <c r="L58" s="66">
        <v>1</v>
      </c>
    </row>
    <row r="59" spans="1:12" ht="19.8">
      <c r="A59" s="11">
        <v>58</v>
      </c>
      <c r="B59" s="100" t="s">
        <v>591</v>
      </c>
      <c r="C59" s="95" t="s">
        <v>558</v>
      </c>
      <c r="D59" s="42">
        <v>1</v>
      </c>
      <c r="E59" s="39">
        <v>0.20269999999999999</v>
      </c>
      <c r="F59" s="47">
        <v>0.27</v>
      </c>
      <c r="G59" s="43">
        <f t="shared" si="0"/>
        <v>0.25110000000000005</v>
      </c>
      <c r="H59" s="46">
        <v>155</v>
      </c>
      <c r="I59" s="45">
        <v>0.20269999999999999</v>
      </c>
      <c r="J59" s="99">
        <v>19.454571999999999</v>
      </c>
      <c r="K59" s="99">
        <v>81.944974999999999</v>
      </c>
      <c r="L59" s="66">
        <v>1</v>
      </c>
    </row>
    <row r="60" spans="1:12" ht="19.8">
      <c r="A60" s="11">
        <v>59</v>
      </c>
      <c r="B60" s="101" t="s">
        <v>592</v>
      </c>
      <c r="C60" s="95" t="s">
        <v>559</v>
      </c>
      <c r="D60" s="42">
        <v>1</v>
      </c>
      <c r="E60" s="39">
        <v>0.41</v>
      </c>
      <c r="F60" s="47">
        <v>0.33</v>
      </c>
      <c r="G60" s="43">
        <f t="shared" si="0"/>
        <v>0.30690000000000001</v>
      </c>
      <c r="H60" s="46">
        <v>186</v>
      </c>
      <c r="I60" s="45">
        <v>0.41</v>
      </c>
      <c r="J60" s="99">
        <v>19.462987999999999</v>
      </c>
      <c r="K60" s="99">
        <v>81.959023000000002</v>
      </c>
      <c r="L60" s="66">
        <v>1</v>
      </c>
    </row>
    <row r="61" spans="1:12" ht="19.8">
      <c r="A61" s="11">
        <v>60</v>
      </c>
      <c r="B61" s="101" t="s">
        <v>592</v>
      </c>
      <c r="C61" s="95" t="s">
        <v>560</v>
      </c>
      <c r="D61" s="42">
        <v>1</v>
      </c>
      <c r="E61" s="39">
        <v>0.4</v>
      </c>
      <c r="F61" s="47">
        <v>0.32</v>
      </c>
      <c r="G61" s="43">
        <f t="shared" si="0"/>
        <v>0.29760000000000003</v>
      </c>
      <c r="H61" s="46">
        <v>182</v>
      </c>
      <c r="I61" s="45">
        <v>0.4</v>
      </c>
      <c r="J61" s="99">
        <v>19.456966999999999</v>
      </c>
      <c r="K61" s="99">
        <v>81.951452000000003</v>
      </c>
      <c r="L61" s="66">
        <v>1</v>
      </c>
    </row>
    <row r="62" spans="1:12" ht="19.8">
      <c r="A62" s="11">
        <v>61</v>
      </c>
      <c r="B62" s="101" t="s">
        <v>592</v>
      </c>
      <c r="C62" s="95" t="s">
        <v>519</v>
      </c>
      <c r="D62" s="42">
        <v>1</v>
      </c>
      <c r="E62" s="39">
        <v>0.4</v>
      </c>
      <c r="F62" s="47">
        <v>0.32</v>
      </c>
      <c r="G62" s="43">
        <f t="shared" si="0"/>
        <v>0.29760000000000003</v>
      </c>
      <c r="H62" s="46">
        <v>182</v>
      </c>
      <c r="I62" s="45">
        <v>0.4</v>
      </c>
      <c r="J62" s="99">
        <v>19.407152</v>
      </c>
      <c r="K62" s="99">
        <v>81.958315999999996</v>
      </c>
      <c r="L62" s="66">
        <v>1</v>
      </c>
    </row>
    <row r="63" spans="1:12" ht="19.8">
      <c r="A63" s="11">
        <v>62</v>
      </c>
      <c r="B63" s="99" t="s">
        <v>110</v>
      </c>
      <c r="C63" s="97" t="s">
        <v>561</v>
      </c>
      <c r="D63" s="42">
        <v>1</v>
      </c>
      <c r="E63" s="40">
        <v>0.9</v>
      </c>
      <c r="F63" s="48">
        <v>0.9</v>
      </c>
      <c r="G63" s="43">
        <f t="shared" si="0"/>
        <v>0.83700000000000008</v>
      </c>
      <c r="H63" s="44">
        <v>457</v>
      </c>
      <c r="I63" s="48">
        <v>0.9</v>
      </c>
      <c r="J63" s="99">
        <v>19.460066000000001</v>
      </c>
      <c r="K63" s="99">
        <v>81.955226999999994</v>
      </c>
      <c r="L63" s="66">
        <v>1</v>
      </c>
    </row>
    <row r="64" spans="1:12" ht="39.6">
      <c r="A64" s="11">
        <v>63</v>
      </c>
      <c r="B64" s="95" t="s">
        <v>593</v>
      </c>
      <c r="C64" s="95" t="s">
        <v>562</v>
      </c>
      <c r="D64" s="42">
        <v>1</v>
      </c>
      <c r="E64" s="39">
        <v>1.21</v>
      </c>
      <c r="F64" s="47">
        <v>0.97</v>
      </c>
      <c r="G64" s="43">
        <f t="shared" si="0"/>
        <v>0.90210000000000001</v>
      </c>
      <c r="H64" s="46">
        <v>550</v>
      </c>
      <c r="I64" s="45">
        <v>1.21</v>
      </c>
      <c r="J64" s="103">
        <v>19.462152</v>
      </c>
      <c r="K64" s="103">
        <v>81.958631999999994</v>
      </c>
      <c r="L64" s="66">
        <v>1</v>
      </c>
    </row>
    <row r="65" spans="1:12" ht="19.8">
      <c r="A65" s="11">
        <v>64</v>
      </c>
      <c r="B65" s="97" t="s">
        <v>594</v>
      </c>
      <c r="C65" s="97" t="s">
        <v>561</v>
      </c>
      <c r="D65" s="42">
        <v>1</v>
      </c>
      <c r="E65" s="39">
        <v>0.12</v>
      </c>
      <c r="F65" s="47">
        <v>0.1</v>
      </c>
      <c r="G65" s="43">
        <f t="shared" si="0"/>
        <v>9.3000000000000013E-2</v>
      </c>
      <c r="H65" s="46">
        <v>55</v>
      </c>
      <c r="I65" s="45">
        <v>0.12</v>
      </c>
      <c r="J65" s="103">
        <v>19.46405</v>
      </c>
      <c r="K65" s="103">
        <v>81.958087000000006</v>
      </c>
      <c r="L65" s="66">
        <v>1</v>
      </c>
    </row>
    <row r="66" spans="1:12" ht="19.8">
      <c r="A66" s="11">
        <v>65</v>
      </c>
      <c r="B66" s="97" t="s">
        <v>594</v>
      </c>
      <c r="C66" s="97" t="s">
        <v>561</v>
      </c>
      <c r="D66" s="42">
        <v>1</v>
      </c>
      <c r="E66" s="39">
        <v>0.4047</v>
      </c>
      <c r="F66" s="47">
        <v>0.32</v>
      </c>
      <c r="G66" s="43">
        <f t="shared" si="0"/>
        <v>0.29760000000000003</v>
      </c>
      <c r="H66" s="46">
        <v>184</v>
      </c>
      <c r="I66" s="45">
        <v>0.4047</v>
      </c>
      <c r="J66" s="103">
        <v>19.465153000000001</v>
      </c>
      <c r="K66" s="103">
        <v>81.956267999999994</v>
      </c>
      <c r="L66" s="66">
        <v>1</v>
      </c>
    </row>
    <row r="67" spans="1:12" ht="19.8">
      <c r="A67" s="11">
        <v>66</v>
      </c>
      <c r="B67" s="97" t="s">
        <v>595</v>
      </c>
      <c r="C67" s="97" t="s">
        <v>561</v>
      </c>
      <c r="D67" s="42">
        <v>1</v>
      </c>
      <c r="E67" s="39">
        <v>0.4047</v>
      </c>
      <c r="F67" s="47">
        <v>0.32</v>
      </c>
      <c r="G67" s="43">
        <f t="shared" ref="G67:G83" si="1">F67*0.93</f>
        <v>0.29760000000000003</v>
      </c>
      <c r="H67" s="46">
        <v>184</v>
      </c>
      <c r="I67" s="45">
        <v>0.4047</v>
      </c>
      <c r="J67" s="103">
        <v>19.467241999999999</v>
      </c>
      <c r="K67" s="103">
        <v>81.955932000000004</v>
      </c>
      <c r="L67" s="66">
        <v>1</v>
      </c>
    </row>
    <row r="68" spans="1:12" ht="19.8">
      <c r="A68" s="11">
        <v>67</v>
      </c>
      <c r="B68" s="102"/>
      <c r="C68" s="98" t="s">
        <v>563</v>
      </c>
      <c r="D68" s="42">
        <v>1</v>
      </c>
      <c r="E68" s="39">
        <v>0.4047</v>
      </c>
      <c r="F68" s="47">
        <v>0.32</v>
      </c>
      <c r="G68" s="43">
        <f t="shared" si="1"/>
        <v>0.29760000000000003</v>
      </c>
      <c r="H68" s="46">
        <v>184</v>
      </c>
      <c r="I68" s="45">
        <v>0.4047</v>
      </c>
      <c r="J68" s="103">
        <v>19.461804999999998</v>
      </c>
      <c r="K68" s="103">
        <v>81.950017000000003</v>
      </c>
      <c r="L68" s="66">
        <v>1</v>
      </c>
    </row>
    <row r="69" spans="1:12" ht="19.8">
      <c r="A69" s="11">
        <v>68</v>
      </c>
      <c r="B69" s="103" t="s">
        <v>596</v>
      </c>
      <c r="C69" s="97" t="s">
        <v>564</v>
      </c>
      <c r="D69" s="42">
        <v>1</v>
      </c>
      <c r="E69" s="39">
        <v>0.2024</v>
      </c>
      <c r="F69" s="47">
        <v>0.16</v>
      </c>
      <c r="G69" s="43">
        <f t="shared" si="1"/>
        <v>0.14880000000000002</v>
      </c>
      <c r="H69" s="46">
        <v>92</v>
      </c>
      <c r="I69" s="45">
        <v>0.2024</v>
      </c>
      <c r="J69" s="103">
        <v>19.463802000000001</v>
      </c>
      <c r="K69" s="103">
        <v>81.951430000000002</v>
      </c>
      <c r="L69" s="66">
        <v>1</v>
      </c>
    </row>
    <row r="70" spans="1:12" ht="19.8">
      <c r="A70" s="11">
        <v>69</v>
      </c>
      <c r="B70" s="103" t="s">
        <v>596</v>
      </c>
      <c r="C70" s="97" t="s">
        <v>565</v>
      </c>
      <c r="D70" s="42">
        <v>1</v>
      </c>
      <c r="E70" s="39">
        <v>0.4047</v>
      </c>
      <c r="F70" s="47">
        <v>0.32</v>
      </c>
      <c r="G70" s="43">
        <f t="shared" si="1"/>
        <v>0.29760000000000003</v>
      </c>
      <c r="H70" s="46">
        <v>184</v>
      </c>
      <c r="I70" s="45">
        <v>0.4047</v>
      </c>
      <c r="J70" s="103">
        <v>19.463584999999998</v>
      </c>
      <c r="K70" s="103">
        <v>81.951293000000007</v>
      </c>
      <c r="L70" s="66">
        <v>1</v>
      </c>
    </row>
    <row r="71" spans="1:12" ht="19.8">
      <c r="A71" s="11">
        <v>70</v>
      </c>
      <c r="B71" s="103" t="s">
        <v>596</v>
      </c>
      <c r="C71" s="97" t="s">
        <v>566</v>
      </c>
      <c r="D71" s="42">
        <v>1</v>
      </c>
      <c r="E71" s="39">
        <v>1</v>
      </c>
      <c r="F71" s="47">
        <v>0.8</v>
      </c>
      <c r="G71" s="43">
        <f t="shared" si="1"/>
        <v>0.74400000000000011</v>
      </c>
      <c r="H71" s="46">
        <v>455</v>
      </c>
      <c r="I71" s="45">
        <v>1</v>
      </c>
      <c r="J71" s="103">
        <v>19.464193000000002</v>
      </c>
      <c r="K71" s="103">
        <v>81.951125000000005</v>
      </c>
      <c r="L71" s="66">
        <v>1</v>
      </c>
    </row>
    <row r="72" spans="1:12" ht="19.8">
      <c r="A72" s="11">
        <v>71</v>
      </c>
      <c r="B72" s="103" t="s">
        <v>597</v>
      </c>
      <c r="C72" s="97" t="s">
        <v>565</v>
      </c>
      <c r="D72" s="42">
        <v>1</v>
      </c>
      <c r="E72" s="39">
        <v>0.4047</v>
      </c>
      <c r="F72" s="47">
        <v>0.32</v>
      </c>
      <c r="G72" s="43">
        <f t="shared" si="1"/>
        <v>0.29760000000000003</v>
      </c>
      <c r="H72" s="46">
        <v>184</v>
      </c>
      <c r="I72" s="45">
        <v>0.4047</v>
      </c>
      <c r="J72" s="103">
        <v>19.464003000000002</v>
      </c>
      <c r="K72" s="103">
        <v>81.951032999999995</v>
      </c>
      <c r="L72" s="66">
        <v>1</v>
      </c>
    </row>
    <row r="73" spans="1:12" ht="19.8">
      <c r="A73" s="11">
        <v>72</v>
      </c>
      <c r="B73" s="103" t="s">
        <v>597</v>
      </c>
      <c r="C73" s="97" t="s">
        <v>565</v>
      </c>
      <c r="D73" s="42">
        <v>1</v>
      </c>
      <c r="E73" s="39">
        <v>0.20269999999999999</v>
      </c>
      <c r="F73" s="47">
        <v>0.16</v>
      </c>
      <c r="G73" s="43">
        <f t="shared" si="1"/>
        <v>0.14880000000000002</v>
      </c>
      <c r="H73" s="46">
        <v>92</v>
      </c>
      <c r="I73" s="45">
        <v>0.20269999999999999</v>
      </c>
      <c r="J73" s="103">
        <v>19.463816999999999</v>
      </c>
      <c r="K73" s="103">
        <v>81.950652000000005</v>
      </c>
      <c r="L73" s="66">
        <v>1</v>
      </c>
    </row>
    <row r="74" spans="1:12" ht="19.8">
      <c r="A74" s="11">
        <v>73</v>
      </c>
      <c r="B74" s="103" t="s">
        <v>596</v>
      </c>
      <c r="C74" s="97" t="s">
        <v>565</v>
      </c>
      <c r="D74" s="42">
        <v>1</v>
      </c>
      <c r="E74" s="39">
        <v>0.81</v>
      </c>
      <c r="F74" s="47">
        <v>0.65</v>
      </c>
      <c r="G74" s="43">
        <f t="shared" si="1"/>
        <v>0.60450000000000004</v>
      </c>
      <c r="H74" s="46">
        <v>368</v>
      </c>
      <c r="I74" s="45">
        <v>0.81</v>
      </c>
      <c r="J74" s="103">
        <v>19.46368</v>
      </c>
      <c r="K74" s="103">
        <v>81.950547999999998</v>
      </c>
      <c r="L74" s="66">
        <v>1</v>
      </c>
    </row>
    <row r="75" spans="1:12" ht="19.8">
      <c r="A75" s="11">
        <v>74</v>
      </c>
      <c r="B75" s="103" t="s">
        <v>596</v>
      </c>
      <c r="C75" s="97" t="s">
        <v>565</v>
      </c>
      <c r="D75" s="42">
        <v>1</v>
      </c>
      <c r="E75" s="39">
        <v>1</v>
      </c>
      <c r="F75" s="47">
        <v>0.8</v>
      </c>
      <c r="G75" s="43">
        <f t="shared" si="1"/>
        <v>0.74400000000000011</v>
      </c>
      <c r="H75" s="46">
        <v>455</v>
      </c>
      <c r="I75" s="45">
        <v>1</v>
      </c>
      <c r="J75" s="103">
        <v>19.480428</v>
      </c>
      <c r="K75" s="103">
        <v>81.946492000000006</v>
      </c>
      <c r="L75" s="66">
        <v>1</v>
      </c>
    </row>
    <row r="76" spans="1:12" ht="19.8">
      <c r="A76" s="11">
        <v>75</v>
      </c>
      <c r="B76" s="103" t="s">
        <v>596</v>
      </c>
      <c r="C76" s="97" t="s">
        <v>565</v>
      </c>
      <c r="D76" s="42">
        <v>1</v>
      </c>
      <c r="E76" s="39">
        <v>0.1011</v>
      </c>
      <c r="F76" s="47">
        <v>0.08</v>
      </c>
      <c r="G76" s="43">
        <f t="shared" si="1"/>
        <v>7.4400000000000008E-2</v>
      </c>
      <c r="H76" s="46">
        <v>46</v>
      </c>
      <c r="I76" s="45">
        <v>0.1011</v>
      </c>
      <c r="J76" s="103">
        <v>19.463255</v>
      </c>
      <c r="K76" s="103">
        <v>81.950500000000005</v>
      </c>
      <c r="L76" s="66">
        <v>1</v>
      </c>
    </row>
    <row r="77" spans="1:12" ht="19.8">
      <c r="A77" s="11">
        <v>76</v>
      </c>
      <c r="B77" s="103" t="s">
        <v>596</v>
      </c>
      <c r="C77" s="97" t="s">
        <v>565</v>
      </c>
      <c r="D77" s="42">
        <v>1</v>
      </c>
      <c r="E77" s="39">
        <v>1.21</v>
      </c>
      <c r="F77" s="47">
        <v>0.97</v>
      </c>
      <c r="G77" s="43">
        <f t="shared" si="1"/>
        <v>0.90210000000000001</v>
      </c>
      <c r="H77" s="46">
        <v>550</v>
      </c>
      <c r="I77" s="45">
        <v>1.21</v>
      </c>
      <c r="J77" s="103">
        <v>19.462978</v>
      </c>
      <c r="K77" s="103">
        <v>81.950370000000007</v>
      </c>
      <c r="L77" s="66">
        <v>1</v>
      </c>
    </row>
    <row r="78" spans="1:12" ht="19.8">
      <c r="A78" s="11">
        <v>77</v>
      </c>
      <c r="B78" s="103" t="s">
        <v>596</v>
      </c>
      <c r="C78" s="97" t="s">
        <v>565</v>
      </c>
      <c r="D78" s="42">
        <v>1</v>
      </c>
      <c r="E78" s="39">
        <v>0.4</v>
      </c>
      <c r="F78" s="47">
        <v>0.32</v>
      </c>
      <c r="G78" s="43">
        <f t="shared" si="1"/>
        <v>0.29760000000000003</v>
      </c>
      <c r="H78" s="46">
        <v>182</v>
      </c>
      <c r="I78" s="45">
        <v>0.4</v>
      </c>
      <c r="J78" s="103">
        <v>19.462703000000001</v>
      </c>
      <c r="K78" s="103">
        <v>81.950242000000003</v>
      </c>
      <c r="L78" s="66">
        <v>1</v>
      </c>
    </row>
    <row r="79" spans="1:12" ht="19.8">
      <c r="A79" s="11">
        <v>78</v>
      </c>
      <c r="B79" s="103" t="s">
        <v>596</v>
      </c>
      <c r="C79" s="97" t="s">
        <v>565</v>
      </c>
      <c r="D79" s="42">
        <v>1</v>
      </c>
      <c r="E79" s="39">
        <v>0.4047</v>
      </c>
      <c r="F79" s="47">
        <v>0.32</v>
      </c>
      <c r="G79" s="43">
        <f t="shared" si="1"/>
        <v>0.29760000000000003</v>
      </c>
      <c r="H79" s="46">
        <v>184</v>
      </c>
      <c r="I79" s="45">
        <v>0.4047</v>
      </c>
      <c r="J79" s="103">
        <v>19.46238</v>
      </c>
      <c r="K79" s="103">
        <v>81.949996999999996</v>
      </c>
      <c r="L79" s="66">
        <v>1</v>
      </c>
    </row>
    <row r="80" spans="1:12" ht="19.8">
      <c r="A80" s="11">
        <v>79</v>
      </c>
      <c r="B80" s="103" t="s">
        <v>596</v>
      </c>
      <c r="C80" s="97" t="s">
        <v>565</v>
      </c>
      <c r="D80" s="42">
        <v>1</v>
      </c>
      <c r="E80" s="39">
        <v>0.65</v>
      </c>
      <c r="F80" s="47">
        <v>0.32</v>
      </c>
      <c r="G80" s="43">
        <f t="shared" si="1"/>
        <v>0.29760000000000003</v>
      </c>
      <c r="H80" s="46">
        <v>184</v>
      </c>
      <c r="I80" s="45">
        <v>0.65</v>
      </c>
      <c r="J80" s="103">
        <v>19.462091999999998</v>
      </c>
      <c r="K80" s="103">
        <v>81.949984999999998</v>
      </c>
      <c r="L80" s="66">
        <v>1</v>
      </c>
    </row>
    <row r="81" spans="1:12" ht="19.8">
      <c r="A81" s="11">
        <v>80</v>
      </c>
      <c r="B81" s="103" t="s">
        <v>596</v>
      </c>
      <c r="C81" s="97" t="s">
        <v>565</v>
      </c>
      <c r="D81" s="42">
        <v>1</v>
      </c>
      <c r="E81" s="39">
        <v>0.1011</v>
      </c>
      <c r="F81" s="47">
        <v>0.08</v>
      </c>
      <c r="G81" s="43">
        <f t="shared" si="1"/>
        <v>7.4400000000000008E-2</v>
      </c>
      <c r="H81" s="46">
        <v>46</v>
      </c>
      <c r="I81" s="45">
        <v>0.1011</v>
      </c>
      <c r="J81" s="103">
        <v>19.462026999999999</v>
      </c>
      <c r="K81" s="103">
        <v>81.950005000000004</v>
      </c>
      <c r="L81" s="66">
        <v>1</v>
      </c>
    </row>
    <row r="82" spans="1:12" ht="19.8">
      <c r="A82" s="11">
        <v>81</v>
      </c>
      <c r="B82" s="104" t="s">
        <v>598</v>
      </c>
      <c r="C82" s="97" t="s">
        <v>567</v>
      </c>
      <c r="D82" s="42">
        <v>1</v>
      </c>
      <c r="E82" s="39">
        <v>1</v>
      </c>
      <c r="F82" s="47">
        <v>0.8</v>
      </c>
      <c r="G82" s="43">
        <f t="shared" si="1"/>
        <v>0.74400000000000011</v>
      </c>
      <c r="H82" s="46">
        <v>455</v>
      </c>
      <c r="I82" s="45">
        <v>1</v>
      </c>
      <c r="J82" s="103">
        <v>19.461804999999998</v>
      </c>
      <c r="K82" s="103">
        <v>81.950017000000003</v>
      </c>
      <c r="L82" s="66">
        <v>1</v>
      </c>
    </row>
    <row r="83" spans="1:12" ht="39.6">
      <c r="A83" s="11">
        <v>82</v>
      </c>
      <c r="B83" s="103" t="s">
        <v>599</v>
      </c>
      <c r="C83" s="95" t="s">
        <v>568</v>
      </c>
      <c r="D83" s="42">
        <v>1</v>
      </c>
      <c r="E83" s="39">
        <v>2.4300000000000002</v>
      </c>
      <c r="F83" s="47">
        <v>1.94</v>
      </c>
      <c r="G83" s="43">
        <f t="shared" si="1"/>
        <v>1.8042</v>
      </c>
      <c r="H83" s="46">
        <v>1105</v>
      </c>
      <c r="I83" s="45">
        <v>2.4300000000000002</v>
      </c>
      <c r="J83" s="103">
        <v>19.460888000000001</v>
      </c>
      <c r="K83" s="103">
        <v>81.948774999999998</v>
      </c>
      <c r="L83" s="66">
        <v>1</v>
      </c>
    </row>
    <row r="84" spans="1:12" ht="19.8">
      <c r="A84" s="76">
        <v>84</v>
      </c>
      <c r="B84" s="103" t="s">
        <v>597</v>
      </c>
      <c r="C84" s="97" t="s">
        <v>567</v>
      </c>
      <c r="D84" s="60">
        <v>1</v>
      </c>
      <c r="E84" s="61" t="s">
        <v>134</v>
      </c>
      <c r="F84" s="74">
        <v>3.15</v>
      </c>
      <c r="G84" s="62">
        <f>F84*0.93</f>
        <v>2.9295</v>
      </c>
      <c r="H84" s="75">
        <v>1791</v>
      </c>
      <c r="I84" s="63">
        <v>1.86</v>
      </c>
      <c r="J84" s="103">
        <v>19.460542</v>
      </c>
      <c r="K84" s="103">
        <v>81.949145000000001</v>
      </c>
      <c r="L84" s="60">
        <v>1</v>
      </c>
    </row>
    <row r="85" spans="1:12" ht="39.6">
      <c r="A85" s="11">
        <v>85</v>
      </c>
      <c r="B85" s="103" t="s">
        <v>597</v>
      </c>
      <c r="C85" s="95" t="s">
        <v>569</v>
      </c>
      <c r="D85" s="42">
        <v>1</v>
      </c>
      <c r="E85" s="27" t="s">
        <v>134</v>
      </c>
      <c r="F85" s="53">
        <v>3.15</v>
      </c>
      <c r="G85" s="43">
        <f t="shared" ref="G85:G112" si="2">F85*0.93</f>
        <v>2.9295</v>
      </c>
      <c r="H85" s="46">
        <v>1791</v>
      </c>
      <c r="I85" s="59">
        <v>1.86</v>
      </c>
      <c r="J85" s="103">
        <v>19.459738000000002</v>
      </c>
      <c r="K85" s="103">
        <v>81.949708000000001</v>
      </c>
      <c r="L85" s="42">
        <v>1</v>
      </c>
    </row>
    <row r="86" spans="1:12" ht="19.8">
      <c r="A86" s="11">
        <v>86</v>
      </c>
      <c r="B86" s="103" t="s">
        <v>596</v>
      </c>
      <c r="C86" s="97" t="s">
        <v>564</v>
      </c>
      <c r="D86" s="42">
        <v>1</v>
      </c>
      <c r="E86" s="27" t="s">
        <v>134</v>
      </c>
      <c r="F86" s="53">
        <v>2.74</v>
      </c>
      <c r="G86" s="43">
        <f t="shared" si="2"/>
        <v>2.5482000000000005</v>
      </c>
      <c r="H86" s="46">
        <v>1557</v>
      </c>
      <c r="I86" s="59">
        <v>1.86</v>
      </c>
      <c r="J86" s="103">
        <v>19.456057000000001</v>
      </c>
      <c r="K86" s="103">
        <v>81.953616999999994</v>
      </c>
      <c r="L86" s="42">
        <v>1</v>
      </c>
    </row>
    <row r="87" spans="1:12" ht="19.8">
      <c r="A87" s="11">
        <v>87</v>
      </c>
      <c r="B87" s="103" t="s">
        <v>596</v>
      </c>
      <c r="C87" s="97" t="s">
        <v>564</v>
      </c>
      <c r="D87" s="42">
        <v>1</v>
      </c>
      <c r="E87" s="27" t="s">
        <v>134</v>
      </c>
      <c r="F87" s="53">
        <v>2.74</v>
      </c>
      <c r="G87" s="43">
        <f t="shared" si="2"/>
        <v>2.5482000000000005</v>
      </c>
      <c r="H87" s="46">
        <v>1557</v>
      </c>
      <c r="I87" s="59">
        <v>1.86</v>
      </c>
      <c r="J87" s="103">
        <v>19.455763000000001</v>
      </c>
      <c r="K87" s="103">
        <v>81.953684999999993</v>
      </c>
      <c r="L87" s="42">
        <v>1</v>
      </c>
    </row>
    <row r="88" spans="1:12" ht="39.6">
      <c r="A88" s="11">
        <v>88</v>
      </c>
      <c r="B88" s="95" t="s">
        <v>600</v>
      </c>
      <c r="C88" s="95" t="s">
        <v>570</v>
      </c>
      <c r="D88" s="42">
        <v>1</v>
      </c>
      <c r="E88" s="27" t="s">
        <v>134</v>
      </c>
      <c r="F88" s="53">
        <v>2.74</v>
      </c>
      <c r="G88" s="43">
        <f t="shared" si="2"/>
        <v>2.5482000000000005</v>
      </c>
      <c r="H88" s="46">
        <v>1557</v>
      </c>
      <c r="I88" s="59">
        <v>1.86</v>
      </c>
      <c r="J88" s="103">
        <v>19.456782</v>
      </c>
      <c r="K88" s="103">
        <v>81.953159999999997</v>
      </c>
      <c r="L88" s="42">
        <v>1</v>
      </c>
    </row>
    <row r="89" spans="1:12" ht="19.8">
      <c r="A89" s="11">
        <v>89</v>
      </c>
      <c r="B89" s="97" t="s">
        <v>595</v>
      </c>
      <c r="C89" s="97" t="s">
        <v>561</v>
      </c>
      <c r="D89" s="42">
        <v>1</v>
      </c>
      <c r="E89" s="27" t="s">
        <v>134</v>
      </c>
      <c r="F89" s="53">
        <v>2.74</v>
      </c>
      <c r="G89" s="43">
        <f t="shared" si="2"/>
        <v>2.5482000000000005</v>
      </c>
      <c r="H89" s="46">
        <v>1557</v>
      </c>
      <c r="I89" s="59">
        <v>1.86</v>
      </c>
      <c r="J89" s="103">
        <v>19.455897</v>
      </c>
      <c r="K89" s="103">
        <v>81.952330000000003</v>
      </c>
      <c r="L89" s="42">
        <v>1</v>
      </c>
    </row>
    <row r="90" spans="1:12" ht="19.8">
      <c r="A90" s="11">
        <v>90</v>
      </c>
      <c r="B90" s="97" t="s">
        <v>595</v>
      </c>
      <c r="C90" s="97" t="s">
        <v>561</v>
      </c>
      <c r="D90" s="42">
        <v>1</v>
      </c>
      <c r="E90" s="27" t="s">
        <v>134</v>
      </c>
      <c r="F90" s="53">
        <v>2.74</v>
      </c>
      <c r="G90" s="43">
        <f t="shared" si="2"/>
        <v>2.5482000000000005</v>
      </c>
      <c r="H90" s="46">
        <v>1557</v>
      </c>
      <c r="I90" s="59">
        <v>1.86</v>
      </c>
      <c r="J90" s="103">
        <v>19.457158</v>
      </c>
      <c r="K90" s="103">
        <v>81.951352999999997</v>
      </c>
      <c r="L90" s="42">
        <v>1</v>
      </c>
    </row>
    <row r="91" spans="1:12" ht="19.8">
      <c r="A91" s="11">
        <v>91</v>
      </c>
      <c r="B91" s="103" t="s">
        <v>596</v>
      </c>
      <c r="C91" s="97" t="s">
        <v>571</v>
      </c>
      <c r="D91" s="42">
        <v>1</v>
      </c>
      <c r="E91" s="27" t="s">
        <v>134</v>
      </c>
      <c r="F91" s="53">
        <v>2.74</v>
      </c>
      <c r="G91" s="43">
        <f t="shared" si="2"/>
        <v>2.5482000000000005</v>
      </c>
      <c r="H91" s="46">
        <v>1557</v>
      </c>
      <c r="I91" s="59">
        <v>1.86</v>
      </c>
      <c r="J91" s="103">
        <v>19.457142999999999</v>
      </c>
      <c r="K91" s="103">
        <v>81.951165000000003</v>
      </c>
      <c r="L91" s="42">
        <v>1</v>
      </c>
    </row>
    <row r="92" spans="1:12" ht="19.8">
      <c r="A92" s="11">
        <v>92</v>
      </c>
      <c r="B92" s="103" t="s">
        <v>596</v>
      </c>
      <c r="C92" s="97" t="s">
        <v>571</v>
      </c>
      <c r="D92" s="42">
        <v>1</v>
      </c>
      <c r="E92" s="27" t="s">
        <v>134</v>
      </c>
      <c r="F92" s="53">
        <v>2.74</v>
      </c>
      <c r="G92" s="43">
        <f t="shared" si="2"/>
        <v>2.5482000000000005</v>
      </c>
      <c r="H92" s="46">
        <v>1557</v>
      </c>
      <c r="I92" s="59">
        <v>1.86</v>
      </c>
      <c r="J92" s="103">
        <v>19.457146999999999</v>
      </c>
      <c r="K92" s="103">
        <v>81.951147000000006</v>
      </c>
      <c r="L92" s="42">
        <v>1</v>
      </c>
    </row>
    <row r="93" spans="1:12" ht="19.8">
      <c r="A93" s="11">
        <v>93</v>
      </c>
      <c r="B93" s="103" t="s">
        <v>597</v>
      </c>
      <c r="C93" s="97" t="s">
        <v>572</v>
      </c>
      <c r="D93" s="42">
        <v>1</v>
      </c>
      <c r="E93" s="27" t="s">
        <v>134</v>
      </c>
      <c r="F93" s="53">
        <v>2.74</v>
      </c>
      <c r="G93" s="43">
        <f t="shared" si="2"/>
        <v>2.5482000000000005</v>
      </c>
      <c r="H93" s="46">
        <v>1557</v>
      </c>
      <c r="I93" s="59">
        <v>1.86</v>
      </c>
      <c r="J93" s="103">
        <v>19.457640000000001</v>
      </c>
      <c r="K93" s="103">
        <v>81.948201999999995</v>
      </c>
      <c r="L93" s="42">
        <v>1</v>
      </c>
    </row>
    <row r="94" spans="1:12" ht="19.8">
      <c r="A94" s="11">
        <v>94</v>
      </c>
      <c r="B94" s="103" t="s">
        <v>596</v>
      </c>
      <c r="C94" s="97" t="s">
        <v>572</v>
      </c>
      <c r="D94" s="42">
        <v>1</v>
      </c>
      <c r="E94" s="27" t="s">
        <v>134</v>
      </c>
      <c r="F94" s="53">
        <v>2.74</v>
      </c>
      <c r="G94" s="43">
        <f t="shared" si="2"/>
        <v>2.5482000000000005</v>
      </c>
      <c r="H94" s="46">
        <v>1557</v>
      </c>
      <c r="I94" s="59">
        <v>1.86</v>
      </c>
      <c r="J94" s="103">
        <v>19.457547000000002</v>
      </c>
      <c r="K94" s="103">
        <v>81.948327000000006</v>
      </c>
      <c r="L94" s="42">
        <v>1</v>
      </c>
    </row>
    <row r="95" spans="1:12" ht="19.8">
      <c r="A95" s="11">
        <v>95</v>
      </c>
      <c r="B95" s="103" t="s">
        <v>597</v>
      </c>
      <c r="C95" s="97" t="s">
        <v>572</v>
      </c>
      <c r="D95" s="42">
        <v>1</v>
      </c>
      <c r="E95" s="27" t="s">
        <v>134</v>
      </c>
      <c r="F95" s="53">
        <v>2.74</v>
      </c>
      <c r="G95" s="43">
        <f t="shared" si="2"/>
        <v>2.5482000000000005</v>
      </c>
      <c r="H95" s="46">
        <v>1557</v>
      </c>
      <c r="I95" s="59">
        <v>1.86</v>
      </c>
      <c r="J95" s="103">
        <v>19.457542</v>
      </c>
      <c r="K95" s="103">
        <v>81.948376999999994</v>
      </c>
      <c r="L95" s="42">
        <v>1</v>
      </c>
    </row>
    <row r="96" spans="1:12" ht="19.8">
      <c r="A96" s="11">
        <v>96</v>
      </c>
      <c r="B96" s="103" t="s">
        <v>596</v>
      </c>
      <c r="C96" s="97" t="s">
        <v>572</v>
      </c>
      <c r="D96" s="42">
        <v>1</v>
      </c>
      <c r="E96" s="27" t="s">
        <v>134</v>
      </c>
      <c r="F96" s="53">
        <v>2.74</v>
      </c>
      <c r="G96" s="43">
        <f t="shared" si="2"/>
        <v>2.5482000000000005</v>
      </c>
      <c r="H96" s="46">
        <v>1557</v>
      </c>
      <c r="I96" s="59">
        <v>1.86</v>
      </c>
      <c r="J96" s="103">
        <v>19.457543000000001</v>
      </c>
      <c r="K96" s="103">
        <v>81.948471999999995</v>
      </c>
      <c r="L96" s="42">
        <v>1</v>
      </c>
    </row>
    <row r="97" spans="1:12" ht="19.8">
      <c r="A97" s="11">
        <v>97</v>
      </c>
      <c r="B97" s="103" t="s">
        <v>596</v>
      </c>
      <c r="C97" s="97" t="s">
        <v>572</v>
      </c>
      <c r="D97" s="42">
        <v>1</v>
      </c>
      <c r="E97" s="27" t="s">
        <v>134</v>
      </c>
      <c r="F97" s="53">
        <v>2.74</v>
      </c>
      <c r="G97" s="43">
        <f t="shared" si="2"/>
        <v>2.5482000000000005</v>
      </c>
      <c r="H97" s="46">
        <v>1557</v>
      </c>
      <c r="I97" s="59">
        <v>1.86</v>
      </c>
      <c r="J97" s="103">
        <v>19.458693</v>
      </c>
      <c r="K97" s="103">
        <v>81.948030000000003</v>
      </c>
      <c r="L97" s="42">
        <v>1</v>
      </c>
    </row>
    <row r="98" spans="1:12" ht="19.8">
      <c r="A98" s="11">
        <v>98</v>
      </c>
      <c r="B98" s="103" t="s">
        <v>596</v>
      </c>
      <c r="C98" s="97" t="s">
        <v>573</v>
      </c>
      <c r="D98" s="42">
        <v>1</v>
      </c>
      <c r="E98" s="27" t="s">
        <v>134</v>
      </c>
      <c r="F98" s="53">
        <v>2.74</v>
      </c>
      <c r="G98" s="43">
        <f t="shared" si="2"/>
        <v>2.5482000000000005</v>
      </c>
      <c r="H98" s="46">
        <v>1557</v>
      </c>
      <c r="I98" s="59">
        <v>1.86</v>
      </c>
      <c r="J98" s="103">
        <v>19.457353000000001</v>
      </c>
      <c r="K98" s="103">
        <v>81.949122000000003</v>
      </c>
      <c r="L98" s="42">
        <v>1</v>
      </c>
    </row>
    <row r="99" spans="1:12" ht="19.8">
      <c r="A99" s="11">
        <v>99</v>
      </c>
      <c r="B99" s="103" t="s">
        <v>596</v>
      </c>
      <c r="C99" s="97" t="s">
        <v>574</v>
      </c>
      <c r="D99" s="42">
        <v>1</v>
      </c>
      <c r="E99" s="27" t="s">
        <v>134</v>
      </c>
      <c r="F99" s="53">
        <v>2.74</v>
      </c>
      <c r="G99" s="43">
        <f t="shared" si="2"/>
        <v>2.5482000000000005</v>
      </c>
      <c r="H99" s="46">
        <v>1557</v>
      </c>
      <c r="I99" s="59">
        <v>1.86</v>
      </c>
      <c r="J99" s="103">
        <v>19.460353000000001</v>
      </c>
      <c r="K99" s="103">
        <v>81.945975000000004</v>
      </c>
      <c r="L99" s="42">
        <v>1</v>
      </c>
    </row>
    <row r="100" spans="1:12" ht="19.8">
      <c r="A100" s="11">
        <v>100</v>
      </c>
      <c r="B100" s="103" t="s">
        <v>596</v>
      </c>
      <c r="C100" s="97" t="s">
        <v>561</v>
      </c>
      <c r="D100" s="42">
        <v>1</v>
      </c>
      <c r="E100" s="27" t="s">
        <v>134</v>
      </c>
      <c r="F100" s="53">
        <v>2.74</v>
      </c>
      <c r="G100" s="43">
        <f t="shared" si="2"/>
        <v>2.5482000000000005</v>
      </c>
      <c r="H100" s="46">
        <v>1557</v>
      </c>
      <c r="I100" s="59">
        <v>1.86</v>
      </c>
      <c r="J100" s="103">
        <v>19.475366000000001</v>
      </c>
      <c r="K100" s="103">
        <v>81.948877999999993</v>
      </c>
      <c r="L100" s="42">
        <v>1</v>
      </c>
    </row>
    <row r="101" spans="1:12" ht="19.8">
      <c r="A101" s="11">
        <v>101</v>
      </c>
      <c r="B101" s="103" t="s">
        <v>597</v>
      </c>
      <c r="C101" s="97" t="s">
        <v>561</v>
      </c>
      <c r="D101" s="42">
        <v>1</v>
      </c>
      <c r="E101" s="27" t="s">
        <v>134</v>
      </c>
      <c r="F101" s="53">
        <v>2.74</v>
      </c>
      <c r="G101" s="43">
        <f t="shared" si="2"/>
        <v>2.5482000000000005</v>
      </c>
      <c r="H101" s="46">
        <v>1557</v>
      </c>
      <c r="I101" s="59">
        <v>1.86</v>
      </c>
      <c r="J101" s="103">
        <v>19.460094999999999</v>
      </c>
      <c r="K101" s="103">
        <v>81.946089999999998</v>
      </c>
      <c r="L101" s="42">
        <v>1</v>
      </c>
    </row>
    <row r="102" spans="1:12" ht="19.8">
      <c r="A102" s="11">
        <v>102</v>
      </c>
      <c r="B102" s="103" t="s">
        <v>599</v>
      </c>
      <c r="C102" s="97" t="s">
        <v>575</v>
      </c>
      <c r="D102" s="42">
        <v>1</v>
      </c>
      <c r="E102" s="27" t="s">
        <v>134</v>
      </c>
      <c r="F102" s="53">
        <v>2.04</v>
      </c>
      <c r="G102" s="43">
        <f t="shared" si="2"/>
        <v>1.8972000000000002</v>
      </c>
      <c r="H102" s="46">
        <v>1161</v>
      </c>
      <c r="I102" s="59">
        <v>1.86</v>
      </c>
      <c r="J102" s="103">
        <v>19.459648000000001</v>
      </c>
      <c r="K102" s="103">
        <v>81.950753000000006</v>
      </c>
      <c r="L102" s="42">
        <v>1</v>
      </c>
    </row>
    <row r="103" spans="1:12" ht="19.8">
      <c r="A103" s="11">
        <v>103</v>
      </c>
      <c r="B103" s="103" t="s">
        <v>597</v>
      </c>
      <c r="C103" s="97" t="s">
        <v>576</v>
      </c>
      <c r="D103" s="42">
        <v>1</v>
      </c>
      <c r="E103" s="27" t="s">
        <v>134</v>
      </c>
      <c r="F103" s="53">
        <v>2.74</v>
      </c>
      <c r="G103" s="43">
        <f t="shared" si="2"/>
        <v>2.5482000000000005</v>
      </c>
      <c r="H103" s="46">
        <v>1557</v>
      </c>
      <c r="I103" s="59">
        <v>1.86</v>
      </c>
      <c r="J103" s="103">
        <v>19.461238000000002</v>
      </c>
      <c r="K103" s="103">
        <v>81.946820000000002</v>
      </c>
      <c r="L103" s="42">
        <v>1</v>
      </c>
    </row>
    <row r="104" spans="1:12" ht="19.8">
      <c r="A104" s="11">
        <v>104</v>
      </c>
      <c r="B104" s="103" t="s">
        <v>596</v>
      </c>
      <c r="C104" s="97" t="s">
        <v>577</v>
      </c>
      <c r="D104" s="42">
        <v>1</v>
      </c>
      <c r="E104" s="27" t="s">
        <v>134</v>
      </c>
      <c r="F104" s="53">
        <v>2.74</v>
      </c>
      <c r="G104" s="43">
        <f t="shared" si="2"/>
        <v>2.5482000000000005</v>
      </c>
      <c r="H104" s="46">
        <v>1557</v>
      </c>
      <c r="I104" s="59">
        <v>1.86</v>
      </c>
      <c r="J104" s="103">
        <v>19.462063000000001</v>
      </c>
      <c r="K104" s="103">
        <v>81.953729999999993</v>
      </c>
      <c r="L104" s="42">
        <v>1</v>
      </c>
    </row>
    <row r="105" spans="1:12" ht="19.8">
      <c r="A105" s="11">
        <v>105</v>
      </c>
      <c r="B105" s="103" t="s">
        <v>596</v>
      </c>
      <c r="C105" s="97" t="s">
        <v>577</v>
      </c>
      <c r="D105" s="42">
        <v>1</v>
      </c>
      <c r="E105" s="27" t="s">
        <v>134</v>
      </c>
      <c r="F105" s="53">
        <v>2.74</v>
      </c>
      <c r="G105" s="43">
        <f t="shared" si="2"/>
        <v>2.5482000000000005</v>
      </c>
      <c r="H105" s="46">
        <v>1557</v>
      </c>
      <c r="I105" s="59">
        <v>1.86</v>
      </c>
      <c r="J105" s="103">
        <v>19.462036999999999</v>
      </c>
      <c r="K105" s="103">
        <v>81.953547</v>
      </c>
      <c r="L105" s="42">
        <v>1</v>
      </c>
    </row>
    <row r="106" spans="1:12" ht="19.8">
      <c r="A106" s="11">
        <v>106</v>
      </c>
      <c r="B106" s="103" t="s">
        <v>596</v>
      </c>
      <c r="C106" s="97" t="s">
        <v>577</v>
      </c>
      <c r="D106" s="42">
        <v>1</v>
      </c>
      <c r="E106" s="27" t="s">
        <v>134</v>
      </c>
      <c r="F106" s="53">
        <v>2.74</v>
      </c>
      <c r="G106" s="43">
        <f t="shared" si="2"/>
        <v>2.5482000000000005</v>
      </c>
      <c r="H106" s="46">
        <v>1557</v>
      </c>
      <c r="I106" s="59">
        <v>1.86</v>
      </c>
      <c r="J106" s="103">
        <v>19.461993</v>
      </c>
      <c r="K106" s="103">
        <v>81.953432000000006</v>
      </c>
      <c r="L106" s="42">
        <v>1</v>
      </c>
    </row>
    <row r="107" spans="1:12" ht="19.8">
      <c r="A107" s="11">
        <v>107</v>
      </c>
      <c r="B107" s="103" t="s">
        <v>596</v>
      </c>
      <c r="C107" s="97" t="s">
        <v>577</v>
      </c>
      <c r="D107" s="42">
        <v>1</v>
      </c>
      <c r="E107" s="27" t="s">
        <v>134</v>
      </c>
      <c r="F107" s="53">
        <v>2.74</v>
      </c>
      <c r="G107" s="43">
        <f t="shared" si="2"/>
        <v>2.5482000000000005</v>
      </c>
      <c r="H107" s="46">
        <v>1557</v>
      </c>
      <c r="I107" s="59">
        <v>1.86</v>
      </c>
      <c r="J107" s="103">
        <v>19.461846999999999</v>
      </c>
      <c r="K107" s="103">
        <v>81.953310000000002</v>
      </c>
      <c r="L107" s="42">
        <v>1</v>
      </c>
    </row>
    <row r="108" spans="1:12" ht="19.8">
      <c r="A108" s="11">
        <v>108</v>
      </c>
      <c r="B108" s="103" t="s">
        <v>597</v>
      </c>
      <c r="C108" s="97" t="s">
        <v>577</v>
      </c>
      <c r="D108" s="42">
        <v>1</v>
      </c>
      <c r="E108" s="27" t="s">
        <v>134</v>
      </c>
      <c r="F108" s="53">
        <v>2.74</v>
      </c>
      <c r="G108" s="43">
        <f t="shared" si="2"/>
        <v>2.5482000000000005</v>
      </c>
      <c r="H108" s="46">
        <v>1557</v>
      </c>
      <c r="I108" s="59">
        <v>1.86</v>
      </c>
      <c r="J108" s="103">
        <v>19.461762</v>
      </c>
      <c r="K108" s="103">
        <v>81.953052</v>
      </c>
      <c r="L108" s="42">
        <v>1</v>
      </c>
    </row>
    <row r="109" spans="1:12" ht="19.8">
      <c r="A109" s="11">
        <v>109</v>
      </c>
      <c r="B109" s="103" t="s">
        <v>596</v>
      </c>
      <c r="C109" s="97" t="s">
        <v>577</v>
      </c>
      <c r="D109" s="42">
        <v>1</v>
      </c>
      <c r="E109" s="27" t="s">
        <v>134</v>
      </c>
      <c r="F109" s="53">
        <v>2.74</v>
      </c>
      <c r="G109" s="43">
        <f t="shared" si="2"/>
        <v>2.5482000000000005</v>
      </c>
      <c r="H109" s="46">
        <v>1557</v>
      </c>
      <c r="I109" s="59">
        <v>1.86</v>
      </c>
      <c r="J109" s="103">
        <v>19.461593000000001</v>
      </c>
      <c r="K109" s="103">
        <v>81.952843000000001</v>
      </c>
      <c r="L109" s="42">
        <v>1</v>
      </c>
    </row>
    <row r="110" spans="1:12" ht="19.8">
      <c r="A110" s="11">
        <v>110</v>
      </c>
      <c r="B110" s="103" t="s">
        <v>596</v>
      </c>
      <c r="C110" s="97" t="s">
        <v>577</v>
      </c>
      <c r="D110" s="42">
        <v>1</v>
      </c>
      <c r="E110" s="27" t="s">
        <v>134</v>
      </c>
      <c r="F110" s="53">
        <v>2.74</v>
      </c>
      <c r="G110" s="43">
        <f t="shared" si="2"/>
        <v>2.5482000000000005</v>
      </c>
      <c r="H110" s="46">
        <v>629</v>
      </c>
      <c r="I110" s="59">
        <v>1.86</v>
      </c>
      <c r="J110" s="103">
        <v>19.462</v>
      </c>
      <c r="K110" s="103">
        <v>81.952986999999993</v>
      </c>
      <c r="L110" s="42">
        <v>1</v>
      </c>
    </row>
    <row r="111" spans="1:12" ht="19.8">
      <c r="A111" s="11">
        <v>111</v>
      </c>
      <c r="B111" s="103" t="s">
        <v>596</v>
      </c>
      <c r="C111" s="97" t="s">
        <v>577</v>
      </c>
      <c r="D111" s="42">
        <v>1</v>
      </c>
      <c r="E111" s="27" t="s">
        <v>134</v>
      </c>
      <c r="F111" s="53">
        <v>2.74</v>
      </c>
      <c r="G111" s="43">
        <f t="shared" si="2"/>
        <v>2.5482000000000005</v>
      </c>
      <c r="H111" s="46">
        <v>1557</v>
      </c>
      <c r="I111" s="59">
        <v>1.86</v>
      </c>
      <c r="J111" s="103">
        <v>19.461977999999998</v>
      </c>
      <c r="K111" s="103">
        <v>81.953059999999994</v>
      </c>
      <c r="L111" s="42">
        <v>1</v>
      </c>
    </row>
    <row r="112" spans="1:12" ht="39.6">
      <c r="A112" s="11">
        <v>112</v>
      </c>
      <c r="B112" s="103" t="s">
        <v>596</v>
      </c>
      <c r="C112" s="95" t="s">
        <v>578</v>
      </c>
      <c r="D112" s="42">
        <v>1</v>
      </c>
      <c r="E112" s="27" t="s">
        <v>134</v>
      </c>
      <c r="F112" s="53">
        <v>2.74</v>
      </c>
      <c r="G112" s="43">
        <f t="shared" si="2"/>
        <v>2.5482000000000005</v>
      </c>
      <c r="H112" s="46">
        <v>1557</v>
      </c>
      <c r="I112" s="59">
        <v>1.86</v>
      </c>
      <c r="J112" s="103">
        <v>19.461865</v>
      </c>
      <c r="K112" s="103">
        <v>81.952922999999998</v>
      </c>
      <c r="L112" s="42">
        <v>1</v>
      </c>
    </row>
    <row r="113" spans="1:12" ht="39.6">
      <c r="A113" s="11">
        <v>113</v>
      </c>
      <c r="B113" s="103" t="s">
        <v>596</v>
      </c>
      <c r="C113" s="95" t="s">
        <v>578</v>
      </c>
      <c r="D113" s="42">
        <v>1</v>
      </c>
      <c r="E113" s="49">
        <v>3</v>
      </c>
      <c r="F113" s="53">
        <v>0.02</v>
      </c>
      <c r="G113" s="54">
        <f t="shared" ref="G113:G141" si="3">F113*0.08</f>
        <v>1.6000000000000001E-3</v>
      </c>
      <c r="H113" s="46">
        <v>11</v>
      </c>
      <c r="I113" s="59">
        <v>1</v>
      </c>
      <c r="J113" s="103">
        <v>19.461815000000001</v>
      </c>
      <c r="K113" s="103">
        <v>81.952813000000006</v>
      </c>
      <c r="L113" s="42">
        <v>1</v>
      </c>
    </row>
    <row r="114" spans="1:12" ht="39.6">
      <c r="A114" s="11">
        <v>114</v>
      </c>
      <c r="B114" s="103" t="s">
        <v>596</v>
      </c>
      <c r="C114" s="95" t="s">
        <v>579</v>
      </c>
      <c r="D114" s="42">
        <v>1</v>
      </c>
      <c r="E114" s="49">
        <v>6</v>
      </c>
      <c r="F114" s="53">
        <v>0.02</v>
      </c>
      <c r="G114" s="54">
        <f t="shared" si="3"/>
        <v>1.6000000000000001E-3</v>
      </c>
      <c r="H114" s="46">
        <v>11</v>
      </c>
      <c r="I114" s="59">
        <v>1</v>
      </c>
      <c r="J114" s="103">
        <v>19.461832999999999</v>
      </c>
      <c r="K114" s="103">
        <v>81.952697000000001</v>
      </c>
      <c r="L114" s="42">
        <v>1</v>
      </c>
    </row>
    <row r="115" spans="1:12" ht="39.6">
      <c r="A115" s="11">
        <v>115</v>
      </c>
      <c r="B115" s="103" t="s">
        <v>597</v>
      </c>
      <c r="C115" s="95" t="s">
        <v>579</v>
      </c>
      <c r="D115" s="42">
        <v>1</v>
      </c>
      <c r="E115" s="49">
        <v>6</v>
      </c>
      <c r="F115" s="53">
        <v>0.02</v>
      </c>
      <c r="G115" s="54">
        <f t="shared" si="3"/>
        <v>1.6000000000000001E-3</v>
      </c>
      <c r="H115" s="46">
        <v>11</v>
      </c>
      <c r="I115" s="59">
        <v>1</v>
      </c>
      <c r="J115" s="103">
        <v>19.462032000000001</v>
      </c>
      <c r="K115" s="103">
        <v>81.952562</v>
      </c>
      <c r="L115" s="42">
        <v>1</v>
      </c>
    </row>
    <row r="116" spans="1:12" ht="39.6">
      <c r="A116" s="11">
        <v>116</v>
      </c>
      <c r="B116" s="103" t="s">
        <v>596</v>
      </c>
      <c r="C116" s="95" t="s">
        <v>580</v>
      </c>
      <c r="D116" s="42">
        <v>1</v>
      </c>
      <c r="E116" s="49">
        <v>4</v>
      </c>
      <c r="F116" s="53">
        <v>0.02</v>
      </c>
      <c r="G116" s="54">
        <f t="shared" si="3"/>
        <v>1.6000000000000001E-3</v>
      </c>
      <c r="H116" s="46">
        <v>11</v>
      </c>
      <c r="I116" s="59">
        <v>1</v>
      </c>
      <c r="J116" s="103">
        <v>19.461846999999999</v>
      </c>
      <c r="K116" s="103">
        <v>81.952619999999996</v>
      </c>
      <c r="L116" s="42">
        <v>1</v>
      </c>
    </row>
    <row r="117" spans="1:12" ht="39.6">
      <c r="A117" s="11">
        <v>117</v>
      </c>
      <c r="B117" s="103" t="s">
        <v>597</v>
      </c>
      <c r="C117" s="95" t="s">
        <v>581</v>
      </c>
      <c r="D117" s="42">
        <v>1</v>
      </c>
      <c r="E117" s="49">
        <v>5</v>
      </c>
      <c r="F117" s="53">
        <v>0.02</v>
      </c>
      <c r="G117" s="54">
        <f t="shared" si="3"/>
        <v>1.6000000000000001E-3</v>
      </c>
      <c r="H117" s="46">
        <v>11</v>
      </c>
      <c r="I117" s="59">
        <v>1</v>
      </c>
      <c r="J117" s="103">
        <v>19.461711999999999</v>
      </c>
      <c r="K117" s="103">
        <v>81.952646999999999</v>
      </c>
      <c r="L117" s="42">
        <v>1</v>
      </c>
    </row>
    <row r="118" spans="1:12" ht="39.6">
      <c r="A118" s="11">
        <v>118</v>
      </c>
      <c r="B118" s="103" t="s">
        <v>596</v>
      </c>
      <c r="C118" s="95" t="s">
        <v>582</v>
      </c>
      <c r="D118" s="42">
        <v>1</v>
      </c>
      <c r="E118" s="49">
        <v>4</v>
      </c>
      <c r="F118" s="53">
        <v>0.02</v>
      </c>
      <c r="G118" s="54">
        <f t="shared" si="3"/>
        <v>1.6000000000000001E-3</v>
      </c>
      <c r="H118" s="46">
        <v>11</v>
      </c>
      <c r="I118" s="59">
        <v>1</v>
      </c>
      <c r="J118" s="103">
        <v>19.461414999999999</v>
      </c>
      <c r="K118" s="103">
        <v>81.952511999999999</v>
      </c>
      <c r="L118" s="42">
        <v>1</v>
      </c>
    </row>
    <row r="119" spans="1:12" ht="39.6">
      <c r="A119" s="11">
        <v>119</v>
      </c>
      <c r="B119" s="103" t="s">
        <v>597</v>
      </c>
      <c r="C119" s="95" t="s">
        <v>583</v>
      </c>
      <c r="D119" s="42">
        <v>1</v>
      </c>
      <c r="E119" s="49">
        <v>16</v>
      </c>
      <c r="F119" s="53">
        <v>0.02</v>
      </c>
      <c r="G119" s="54">
        <f t="shared" si="3"/>
        <v>1.6000000000000001E-3</v>
      </c>
      <c r="H119" s="46">
        <v>11</v>
      </c>
      <c r="I119" s="59">
        <v>1</v>
      </c>
      <c r="J119" s="103">
        <v>19.463892000000001</v>
      </c>
      <c r="K119" s="103">
        <v>81.948368000000002</v>
      </c>
      <c r="L119" s="42">
        <v>1</v>
      </c>
    </row>
    <row r="120" spans="1:12" ht="39.6">
      <c r="A120" s="11">
        <v>120</v>
      </c>
      <c r="B120" s="103" t="s">
        <v>597</v>
      </c>
      <c r="C120" s="95" t="s">
        <v>584</v>
      </c>
      <c r="D120" s="42">
        <v>1</v>
      </c>
      <c r="E120" s="49">
        <v>15</v>
      </c>
      <c r="F120" s="53">
        <v>0.02</v>
      </c>
      <c r="G120" s="54">
        <f t="shared" si="3"/>
        <v>1.6000000000000001E-3</v>
      </c>
      <c r="H120" s="46">
        <v>11</v>
      </c>
      <c r="I120" s="59">
        <v>1</v>
      </c>
      <c r="J120" s="103">
        <v>19.463895000000001</v>
      </c>
      <c r="K120" s="103">
        <v>81.948345000000003</v>
      </c>
      <c r="L120" s="42">
        <v>1</v>
      </c>
    </row>
    <row r="121" spans="1:12" ht="39.6">
      <c r="A121" s="11">
        <v>121</v>
      </c>
      <c r="B121" s="103" t="s">
        <v>597</v>
      </c>
      <c r="C121" s="95" t="s">
        <v>583</v>
      </c>
      <c r="D121" s="42">
        <v>1</v>
      </c>
      <c r="E121" s="49">
        <v>3</v>
      </c>
      <c r="F121" s="53">
        <v>0.02</v>
      </c>
      <c r="G121" s="54">
        <f t="shared" si="3"/>
        <v>1.6000000000000001E-3</v>
      </c>
      <c r="H121" s="46">
        <v>11</v>
      </c>
      <c r="I121" s="59">
        <v>1</v>
      </c>
      <c r="J121" s="103">
        <v>19.463861999999999</v>
      </c>
      <c r="K121" s="103">
        <v>81.948322000000005</v>
      </c>
      <c r="L121" s="42">
        <v>1</v>
      </c>
    </row>
    <row r="122" spans="1:12" ht="39.6">
      <c r="A122" s="11">
        <v>122</v>
      </c>
      <c r="B122" s="103" t="s">
        <v>597</v>
      </c>
      <c r="C122" s="95" t="s">
        <v>585</v>
      </c>
      <c r="D122" s="42">
        <v>1</v>
      </c>
      <c r="E122" s="49">
        <v>3</v>
      </c>
      <c r="F122" s="53">
        <v>0.02</v>
      </c>
      <c r="G122" s="54">
        <f t="shared" si="3"/>
        <v>1.6000000000000001E-3</v>
      </c>
      <c r="H122" s="46">
        <v>11</v>
      </c>
      <c r="I122" s="59">
        <v>1</v>
      </c>
      <c r="J122" s="103">
        <v>19.463947000000001</v>
      </c>
      <c r="K122" s="103">
        <v>81.948312000000001</v>
      </c>
      <c r="L122" s="42">
        <v>1</v>
      </c>
    </row>
    <row r="123" spans="1:12" ht="39.6">
      <c r="A123" s="11">
        <v>123</v>
      </c>
      <c r="B123" s="103" t="s">
        <v>596</v>
      </c>
      <c r="C123" s="95" t="s">
        <v>586</v>
      </c>
      <c r="D123" s="42">
        <v>1</v>
      </c>
      <c r="E123" s="49">
        <v>4</v>
      </c>
      <c r="F123" s="53">
        <v>0.02</v>
      </c>
      <c r="G123" s="54">
        <f t="shared" si="3"/>
        <v>1.6000000000000001E-3</v>
      </c>
      <c r="H123" s="46">
        <v>11</v>
      </c>
      <c r="I123" s="59">
        <v>1</v>
      </c>
      <c r="J123" s="103">
        <v>19.463663</v>
      </c>
      <c r="K123" s="103">
        <v>81.948340000000002</v>
      </c>
      <c r="L123" s="42">
        <v>1</v>
      </c>
    </row>
    <row r="124" spans="1:12" ht="39.6">
      <c r="A124" s="11">
        <v>124</v>
      </c>
      <c r="B124" s="103" t="s">
        <v>597</v>
      </c>
      <c r="C124" s="95" t="s">
        <v>587</v>
      </c>
      <c r="D124" s="42">
        <v>1</v>
      </c>
      <c r="E124" s="49">
        <v>3</v>
      </c>
      <c r="F124" s="53">
        <v>0.02</v>
      </c>
      <c r="G124" s="54">
        <f t="shared" si="3"/>
        <v>1.6000000000000001E-3</v>
      </c>
      <c r="H124" s="46">
        <v>11</v>
      </c>
      <c r="I124" s="59">
        <v>1</v>
      </c>
      <c r="J124" s="103">
        <v>19.456432</v>
      </c>
      <c r="K124" s="103">
        <v>81.876589999999993</v>
      </c>
      <c r="L124" s="42">
        <v>1</v>
      </c>
    </row>
    <row r="125" spans="1:12" ht="19.8">
      <c r="A125" s="11">
        <v>125</v>
      </c>
      <c r="B125" s="103" t="s">
        <v>601</v>
      </c>
      <c r="C125" s="97" t="s">
        <v>603</v>
      </c>
      <c r="D125" s="42">
        <v>1</v>
      </c>
      <c r="E125" s="49">
        <v>12</v>
      </c>
      <c r="F125" s="53">
        <v>0.02</v>
      </c>
      <c r="G125" s="54">
        <f t="shared" si="3"/>
        <v>1.6000000000000001E-3</v>
      </c>
      <c r="H125" s="46">
        <v>11</v>
      </c>
      <c r="I125" s="59">
        <v>1</v>
      </c>
      <c r="J125" s="58" t="s">
        <v>214</v>
      </c>
      <c r="K125" s="58" t="s">
        <v>215</v>
      </c>
      <c r="L125" s="42">
        <v>1</v>
      </c>
    </row>
    <row r="126" spans="1:12" ht="19.8">
      <c r="A126" s="11">
        <v>126</v>
      </c>
      <c r="B126" s="103" t="s">
        <v>602</v>
      </c>
      <c r="C126" s="97" t="s">
        <v>603</v>
      </c>
      <c r="D126" s="42">
        <v>1</v>
      </c>
      <c r="E126" s="49">
        <v>9</v>
      </c>
      <c r="F126" s="53">
        <v>0.02</v>
      </c>
      <c r="G126" s="54">
        <f t="shared" si="3"/>
        <v>1.6000000000000001E-3</v>
      </c>
      <c r="H126" s="46">
        <v>11</v>
      </c>
      <c r="I126" s="59">
        <v>1</v>
      </c>
      <c r="J126" s="58" t="s">
        <v>216</v>
      </c>
      <c r="K126" s="58" t="s">
        <v>217</v>
      </c>
      <c r="L126" s="42">
        <v>1</v>
      </c>
    </row>
    <row r="127" spans="1:12" ht="19.8">
      <c r="A127" s="11">
        <v>127</v>
      </c>
      <c r="B127" s="103" t="s">
        <v>597</v>
      </c>
      <c r="C127" s="97" t="s">
        <v>603</v>
      </c>
      <c r="D127" s="42">
        <v>1</v>
      </c>
      <c r="E127" s="49">
        <v>5</v>
      </c>
      <c r="F127" s="53">
        <v>0.02</v>
      </c>
      <c r="G127" s="54">
        <f t="shared" si="3"/>
        <v>1.6000000000000001E-3</v>
      </c>
      <c r="H127" s="46">
        <v>11</v>
      </c>
      <c r="I127" s="59">
        <v>1</v>
      </c>
      <c r="J127" s="58" t="s">
        <v>218</v>
      </c>
      <c r="K127" s="58" t="s">
        <v>213</v>
      </c>
      <c r="L127" s="42">
        <v>1</v>
      </c>
    </row>
    <row r="128" spans="1:12" ht="19.8">
      <c r="A128" s="11">
        <v>128</v>
      </c>
      <c r="B128" s="103" t="s">
        <v>597</v>
      </c>
      <c r="C128" s="97" t="s">
        <v>603</v>
      </c>
      <c r="D128" s="42">
        <v>1</v>
      </c>
      <c r="E128" s="49">
        <v>3</v>
      </c>
      <c r="F128" s="53">
        <v>0.02</v>
      </c>
      <c r="G128" s="54">
        <f t="shared" si="3"/>
        <v>1.6000000000000001E-3</v>
      </c>
      <c r="H128" s="46">
        <v>11</v>
      </c>
      <c r="I128" s="59">
        <v>1</v>
      </c>
      <c r="J128" s="58" t="s">
        <v>219</v>
      </c>
      <c r="K128" s="58" t="s">
        <v>212</v>
      </c>
      <c r="L128" s="42">
        <v>1</v>
      </c>
    </row>
    <row r="129" spans="1:12" ht="19.8">
      <c r="A129" s="11">
        <v>129</v>
      </c>
      <c r="B129" s="103" t="s">
        <v>597</v>
      </c>
      <c r="C129" s="97" t="s">
        <v>603</v>
      </c>
      <c r="D129" s="42">
        <v>1</v>
      </c>
      <c r="E129" s="49">
        <v>3</v>
      </c>
      <c r="F129" s="53">
        <v>0.02</v>
      </c>
      <c r="G129" s="54">
        <f t="shared" si="3"/>
        <v>1.6000000000000001E-3</v>
      </c>
      <c r="H129" s="46">
        <v>11</v>
      </c>
      <c r="I129" s="59">
        <v>1</v>
      </c>
      <c r="J129" s="58" t="s">
        <v>220</v>
      </c>
      <c r="K129" s="58" t="s">
        <v>221</v>
      </c>
      <c r="L129" s="42">
        <v>1</v>
      </c>
    </row>
    <row r="130" spans="1:12" ht="19.8">
      <c r="A130" s="11">
        <v>130</v>
      </c>
      <c r="B130" s="103" t="s">
        <v>597</v>
      </c>
      <c r="C130" s="97" t="s">
        <v>603</v>
      </c>
      <c r="D130" s="42">
        <v>1</v>
      </c>
      <c r="E130" s="49">
        <v>2</v>
      </c>
      <c r="F130" s="53">
        <v>0.02</v>
      </c>
      <c r="G130" s="54">
        <f t="shared" si="3"/>
        <v>1.6000000000000001E-3</v>
      </c>
      <c r="H130" s="46">
        <v>11</v>
      </c>
      <c r="I130" s="59">
        <v>1</v>
      </c>
      <c r="J130" s="58" t="s">
        <v>222</v>
      </c>
      <c r="K130" s="58" t="s">
        <v>223</v>
      </c>
      <c r="L130" s="42">
        <v>1</v>
      </c>
    </row>
    <row r="131" spans="1:12" ht="19.8">
      <c r="A131" s="11">
        <v>131</v>
      </c>
      <c r="B131" s="103" t="s">
        <v>597</v>
      </c>
      <c r="C131" s="97" t="s">
        <v>603</v>
      </c>
      <c r="D131" s="42">
        <v>1</v>
      </c>
      <c r="E131" s="49">
        <v>4</v>
      </c>
      <c r="F131" s="53">
        <v>0.02</v>
      </c>
      <c r="G131" s="54">
        <f t="shared" si="3"/>
        <v>1.6000000000000001E-3</v>
      </c>
      <c r="H131" s="46">
        <v>11</v>
      </c>
      <c r="I131" s="59">
        <v>1</v>
      </c>
      <c r="J131" s="58" t="s">
        <v>224</v>
      </c>
      <c r="K131" s="58" t="s">
        <v>211</v>
      </c>
      <c r="L131" s="42">
        <v>1</v>
      </c>
    </row>
    <row r="132" spans="1:12" ht="19.8">
      <c r="A132" s="11">
        <v>132</v>
      </c>
      <c r="B132" s="103" t="s">
        <v>596</v>
      </c>
      <c r="C132" s="97" t="s">
        <v>603</v>
      </c>
      <c r="D132" s="42">
        <v>1</v>
      </c>
      <c r="E132" s="49">
        <v>2</v>
      </c>
      <c r="F132" s="53">
        <v>0.02</v>
      </c>
      <c r="G132" s="54">
        <f t="shared" si="3"/>
        <v>1.6000000000000001E-3</v>
      </c>
      <c r="H132" s="46">
        <v>11</v>
      </c>
      <c r="I132" s="59">
        <v>1</v>
      </c>
      <c r="J132" s="58" t="s">
        <v>225</v>
      </c>
      <c r="K132" s="58" t="s">
        <v>226</v>
      </c>
      <c r="L132" s="42">
        <v>1</v>
      </c>
    </row>
    <row r="133" spans="1:12" ht="19.8">
      <c r="A133" s="11">
        <v>133</v>
      </c>
      <c r="B133" s="103" t="s">
        <v>596</v>
      </c>
      <c r="C133" s="97" t="s">
        <v>603</v>
      </c>
      <c r="D133" s="42">
        <v>1</v>
      </c>
      <c r="E133" s="49">
        <v>2</v>
      </c>
      <c r="F133" s="53">
        <v>0.02</v>
      </c>
      <c r="G133" s="54">
        <f t="shared" si="3"/>
        <v>1.6000000000000001E-3</v>
      </c>
      <c r="H133" s="46">
        <v>11</v>
      </c>
      <c r="I133" s="59">
        <v>1</v>
      </c>
      <c r="J133" s="58" t="s">
        <v>227</v>
      </c>
      <c r="K133" s="58" t="s">
        <v>228</v>
      </c>
      <c r="L133" s="42">
        <v>1</v>
      </c>
    </row>
    <row r="134" spans="1:12" ht="19.8">
      <c r="A134" s="11">
        <v>134</v>
      </c>
      <c r="B134" s="103" t="s">
        <v>597</v>
      </c>
      <c r="C134" s="97" t="s">
        <v>603</v>
      </c>
      <c r="D134" s="42">
        <v>1</v>
      </c>
      <c r="E134" s="49">
        <v>2</v>
      </c>
      <c r="F134" s="53">
        <v>0.02</v>
      </c>
      <c r="G134" s="54">
        <f t="shared" si="3"/>
        <v>1.6000000000000001E-3</v>
      </c>
      <c r="H134" s="46">
        <v>11</v>
      </c>
      <c r="I134" s="59">
        <v>1</v>
      </c>
      <c r="J134" s="58" t="s">
        <v>229</v>
      </c>
      <c r="K134" s="58" t="s">
        <v>230</v>
      </c>
      <c r="L134" s="42">
        <v>1</v>
      </c>
    </row>
    <row r="135" spans="1:12" ht="19.8">
      <c r="A135" s="11">
        <v>135</v>
      </c>
      <c r="B135" s="103" t="s">
        <v>597</v>
      </c>
      <c r="C135" s="97" t="s">
        <v>603</v>
      </c>
      <c r="D135" s="42">
        <v>1</v>
      </c>
      <c r="E135" s="49">
        <v>2</v>
      </c>
      <c r="F135" s="53">
        <v>0.02</v>
      </c>
      <c r="G135" s="54">
        <f t="shared" si="3"/>
        <v>1.6000000000000001E-3</v>
      </c>
      <c r="H135" s="46">
        <v>11</v>
      </c>
      <c r="I135" s="59">
        <v>1</v>
      </c>
      <c r="J135" s="58" t="s">
        <v>231</v>
      </c>
      <c r="K135" s="58" t="s">
        <v>232</v>
      </c>
      <c r="L135" s="42">
        <v>1</v>
      </c>
    </row>
    <row r="136" spans="1:12" ht="19.8">
      <c r="A136" s="11">
        <v>136</v>
      </c>
      <c r="B136" s="103" t="s">
        <v>597</v>
      </c>
      <c r="C136" s="97" t="s">
        <v>603</v>
      </c>
      <c r="D136" s="42">
        <v>1</v>
      </c>
      <c r="E136" s="49">
        <v>2</v>
      </c>
      <c r="F136" s="53">
        <v>0.02</v>
      </c>
      <c r="G136" s="54">
        <f t="shared" si="3"/>
        <v>1.6000000000000001E-3</v>
      </c>
      <c r="H136" s="46">
        <v>11</v>
      </c>
      <c r="I136" s="59">
        <v>1</v>
      </c>
      <c r="J136" s="58" t="s">
        <v>233</v>
      </c>
      <c r="K136" s="58" t="s">
        <v>230</v>
      </c>
      <c r="L136" s="42">
        <v>1</v>
      </c>
    </row>
    <row r="137" spans="1:12" ht="19.8">
      <c r="A137" s="11">
        <v>137</v>
      </c>
      <c r="B137" s="103" t="s">
        <v>596</v>
      </c>
      <c r="C137" s="97" t="s">
        <v>603</v>
      </c>
      <c r="D137" s="42">
        <v>1</v>
      </c>
      <c r="E137" s="49">
        <v>3</v>
      </c>
      <c r="F137" s="53">
        <v>0.02</v>
      </c>
      <c r="G137" s="54">
        <f t="shared" si="3"/>
        <v>1.6000000000000001E-3</v>
      </c>
      <c r="H137" s="46">
        <v>11</v>
      </c>
      <c r="I137" s="59">
        <v>1</v>
      </c>
      <c r="J137" s="58" t="s">
        <v>234</v>
      </c>
      <c r="K137" s="58" t="s">
        <v>235</v>
      </c>
      <c r="L137" s="42">
        <v>1</v>
      </c>
    </row>
    <row r="138" spans="1:12" ht="19.8">
      <c r="A138" s="11">
        <v>138</v>
      </c>
      <c r="B138" s="103" t="s">
        <v>596</v>
      </c>
      <c r="C138" s="97" t="s">
        <v>603</v>
      </c>
      <c r="D138" s="42">
        <v>1</v>
      </c>
      <c r="E138" s="49">
        <v>2</v>
      </c>
      <c r="F138" s="53">
        <v>0.02</v>
      </c>
      <c r="G138" s="54">
        <f t="shared" si="3"/>
        <v>1.6000000000000001E-3</v>
      </c>
      <c r="H138" s="46">
        <v>11</v>
      </c>
      <c r="I138" s="59">
        <v>1</v>
      </c>
      <c r="J138" s="58" t="s">
        <v>209</v>
      </c>
      <c r="K138" s="58" t="s">
        <v>223</v>
      </c>
      <c r="L138" s="42">
        <v>1</v>
      </c>
    </row>
    <row r="139" spans="1:12" ht="19.8">
      <c r="A139" s="11">
        <v>139</v>
      </c>
      <c r="B139" s="103" t="s">
        <v>596</v>
      </c>
      <c r="C139" s="97" t="s">
        <v>603</v>
      </c>
      <c r="D139" s="42">
        <v>1</v>
      </c>
      <c r="E139" s="49">
        <v>5</v>
      </c>
      <c r="F139" s="53">
        <v>0.02</v>
      </c>
      <c r="G139" s="54">
        <f t="shared" si="3"/>
        <v>1.6000000000000001E-3</v>
      </c>
      <c r="H139" s="46">
        <v>11</v>
      </c>
      <c r="I139" s="59">
        <v>1</v>
      </c>
      <c r="J139" s="58" t="s">
        <v>236</v>
      </c>
      <c r="K139" s="58" t="s">
        <v>211</v>
      </c>
      <c r="L139" s="42">
        <v>1</v>
      </c>
    </row>
    <row r="140" spans="1:12" ht="19.8">
      <c r="A140" s="11">
        <v>140</v>
      </c>
      <c r="B140" s="103" t="s">
        <v>597</v>
      </c>
      <c r="C140" s="97" t="s">
        <v>603</v>
      </c>
      <c r="D140" s="42">
        <v>1</v>
      </c>
      <c r="E140" s="49">
        <v>7</v>
      </c>
      <c r="F140" s="53">
        <v>0.02</v>
      </c>
      <c r="G140" s="54">
        <f t="shared" si="3"/>
        <v>1.6000000000000001E-3</v>
      </c>
      <c r="H140" s="46">
        <v>11</v>
      </c>
      <c r="I140" s="59">
        <v>1</v>
      </c>
      <c r="J140" s="58" t="s">
        <v>225</v>
      </c>
      <c r="K140" s="58" t="s">
        <v>226</v>
      </c>
      <c r="L140" s="42">
        <v>1</v>
      </c>
    </row>
    <row r="141" spans="1:12" ht="19.8">
      <c r="A141" s="11">
        <v>141</v>
      </c>
      <c r="B141" s="103" t="s">
        <v>597</v>
      </c>
      <c r="C141" s="97" t="s">
        <v>603</v>
      </c>
      <c r="D141" s="42">
        <v>1</v>
      </c>
      <c r="E141" s="49">
        <v>3</v>
      </c>
      <c r="F141" s="53">
        <v>0.02</v>
      </c>
      <c r="G141" s="54">
        <f t="shared" si="3"/>
        <v>1.6000000000000001E-3</v>
      </c>
      <c r="H141" s="46">
        <v>11</v>
      </c>
      <c r="I141" s="59">
        <v>1</v>
      </c>
      <c r="J141" s="58" t="s">
        <v>237</v>
      </c>
      <c r="K141" s="58" t="s">
        <v>210</v>
      </c>
      <c r="L141" s="42">
        <v>1</v>
      </c>
    </row>
    <row r="142" spans="1:12" ht="19.8">
      <c r="A142" s="11">
        <v>142</v>
      </c>
      <c r="B142" s="103" t="s">
        <v>597</v>
      </c>
      <c r="C142" s="97" t="s">
        <v>604</v>
      </c>
      <c r="D142" s="42">
        <v>1</v>
      </c>
      <c r="E142" s="49">
        <v>5</v>
      </c>
      <c r="F142" s="53">
        <v>0.24</v>
      </c>
      <c r="G142" s="43">
        <f>F142*0.15</f>
        <v>3.5999999999999997E-2</v>
      </c>
      <c r="H142" s="46">
        <v>136</v>
      </c>
      <c r="I142" s="59">
        <v>10</v>
      </c>
      <c r="J142" s="58" t="s">
        <v>238</v>
      </c>
      <c r="K142" s="58" t="s">
        <v>239</v>
      </c>
      <c r="L142" s="42">
        <v>1</v>
      </c>
    </row>
    <row r="143" spans="1:12" ht="15">
      <c r="A143" s="11">
        <v>143</v>
      </c>
      <c r="B143" s="38" t="s">
        <v>76</v>
      </c>
      <c r="C143" s="77" t="s">
        <v>285</v>
      </c>
      <c r="D143" s="42">
        <v>1</v>
      </c>
      <c r="E143" s="49">
        <v>8</v>
      </c>
      <c r="F143" s="53">
        <v>0.24</v>
      </c>
      <c r="G143" s="43">
        <f>F143*0.15</f>
        <v>3.5999999999999997E-2</v>
      </c>
      <c r="H143" s="46">
        <v>136</v>
      </c>
      <c r="I143" s="59">
        <v>12</v>
      </c>
      <c r="J143" s="58" t="s">
        <v>240</v>
      </c>
      <c r="K143" s="58" t="s">
        <v>241</v>
      </c>
      <c r="L143" s="42">
        <v>1</v>
      </c>
    </row>
    <row r="144" spans="1:12" ht="15">
      <c r="A144" s="11">
        <v>144</v>
      </c>
      <c r="B144" s="38" t="s">
        <v>74</v>
      </c>
      <c r="C144" s="77" t="s">
        <v>285</v>
      </c>
      <c r="D144" s="42">
        <v>1</v>
      </c>
      <c r="E144" s="27" t="s">
        <v>136</v>
      </c>
      <c r="F144" s="53">
        <v>12.04</v>
      </c>
      <c r="G144" s="43">
        <f>F144*0.93</f>
        <v>11.1972</v>
      </c>
      <c r="H144" s="46">
        <v>6839</v>
      </c>
      <c r="I144" s="59">
        <v>8.2100000000000009</v>
      </c>
      <c r="J144" s="58" t="s">
        <v>242</v>
      </c>
      <c r="K144" s="58" t="s">
        <v>243</v>
      </c>
      <c r="L144" s="42">
        <v>2</v>
      </c>
    </row>
    <row r="145" spans="1:12" ht="15">
      <c r="A145" s="11">
        <v>145</v>
      </c>
      <c r="B145" s="38" t="s">
        <v>74</v>
      </c>
      <c r="C145" s="77" t="s">
        <v>285</v>
      </c>
      <c r="D145" s="42">
        <v>1</v>
      </c>
      <c r="E145" s="27" t="s">
        <v>137</v>
      </c>
      <c r="F145" s="53">
        <v>8.69</v>
      </c>
      <c r="G145" s="43">
        <f t="shared" ref="G145:G158" si="4">F145*0.93</f>
        <v>8.0816999999999997</v>
      </c>
      <c r="H145" s="46">
        <v>4936</v>
      </c>
      <c r="I145" s="59">
        <v>5.78</v>
      </c>
      <c r="J145" s="58" t="s">
        <v>244</v>
      </c>
      <c r="K145" s="58" t="s">
        <v>245</v>
      </c>
      <c r="L145" s="42">
        <v>2</v>
      </c>
    </row>
    <row r="146" spans="1:12" ht="15">
      <c r="A146" s="11">
        <v>146</v>
      </c>
      <c r="B146" s="38" t="s">
        <v>74</v>
      </c>
      <c r="C146" s="77" t="s">
        <v>285</v>
      </c>
      <c r="D146" s="42">
        <v>1</v>
      </c>
      <c r="E146" s="27" t="s">
        <v>137</v>
      </c>
      <c r="F146" s="53">
        <v>8.69</v>
      </c>
      <c r="G146" s="43">
        <f t="shared" si="4"/>
        <v>8.0816999999999997</v>
      </c>
      <c r="H146" s="46">
        <v>4936</v>
      </c>
      <c r="I146" s="59">
        <v>5.78</v>
      </c>
      <c r="J146" s="58" t="s">
        <v>246</v>
      </c>
      <c r="K146" s="58" t="s">
        <v>247</v>
      </c>
      <c r="L146" s="42">
        <v>2</v>
      </c>
    </row>
    <row r="147" spans="1:12" ht="15">
      <c r="A147" s="11">
        <v>147</v>
      </c>
      <c r="B147" s="38" t="s">
        <v>74</v>
      </c>
      <c r="C147" s="77" t="s">
        <v>285</v>
      </c>
      <c r="D147" s="42">
        <v>1</v>
      </c>
      <c r="E147" s="27" t="s">
        <v>138</v>
      </c>
      <c r="F147" s="53">
        <v>5.96</v>
      </c>
      <c r="G147" s="43">
        <f t="shared" si="4"/>
        <v>5.5428000000000006</v>
      </c>
      <c r="H147" s="46">
        <v>3386</v>
      </c>
      <c r="I147" s="59">
        <v>3.98</v>
      </c>
      <c r="J147" s="58" t="s">
        <v>248</v>
      </c>
      <c r="K147" s="58" t="s">
        <v>249</v>
      </c>
      <c r="L147" s="42">
        <v>2</v>
      </c>
    </row>
    <row r="148" spans="1:12" ht="15">
      <c r="A148" s="11">
        <v>148</v>
      </c>
      <c r="B148" s="50" t="s">
        <v>77</v>
      </c>
      <c r="C148" s="77" t="s">
        <v>285</v>
      </c>
      <c r="D148" s="42">
        <v>1</v>
      </c>
      <c r="E148" s="27" t="s">
        <v>137</v>
      </c>
      <c r="F148" s="52">
        <v>9.6</v>
      </c>
      <c r="G148" s="43">
        <f t="shared" si="4"/>
        <v>8.9280000000000008</v>
      </c>
      <c r="H148" s="44">
        <v>5006</v>
      </c>
      <c r="I148" s="59">
        <v>5.78</v>
      </c>
      <c r="J148" s="58" t="s">
        <v>206</v>
      </c>
      <c r="K148" s="58" t="s">
        <v>250</v>
      </c>
      <c r="L148" s="42">
        <v>2</v>
      </c>
    </row>
    <row r="149" spans="1:12" ht="15">
      <c r="A149" s="11">
        <v>149</v>
      </c>
      <c r="B149" s="38" t="s">
        <v>74</v>
      </c>
      <c r="C149" s="77" t="s">
        <v>285</v>
      </c>
      <c r="D149" s="42">
        <v>1</v>
      </c>
      <c r="E149" s="27" t="s">
        <v>138</v>
      </c>
      <c r="F149" s="53">
        <v>5.96</v>
      </c>
      <c r="G149" s="43">
        <f t="shared" si="4"/>
        <v>5.5428000000000006</v>
      </c>
      <c r="H149" s="46">
        <v>3386</v>
      </c>
      <c r="I149" s="59">
        <v>3.98</v>
      </c>
      <c r="J149" s="44" t="s">
        <v>251</v>
      </c>
      <c r="K149" s="44" t="s">
        <v>252</v>
      </c>
      <c r="L149" s="42">
        <v>2</v>
      </c>
    </row>
    <row r="150" spans="1:12" ht="15">
      <c r="A150" s="11">
        <v>150</v>
      </c>
      <c r="B150" s="38" t="s">
        <v>74</v>
      </c>
      <c r="C150" s="77" t="s">
        <v>285</v>
      </c>
      <c r="D150" s="42">
        <v>1</v>
      </c>
      <c r="E150" s="27" t="s">
        <v>139</v>
      </c>
      <c r="F150" s="53">
        <v>2.04</v>
      </c>
      <c r="G150" s="43">
        <f t="shared" si="4"/>
        <v>1.8972000000000002</v>
      </c>
      <c r="H150" s="46">
        <v>1161</v>
      </c>
      <c r="I150" s="59">
        <v>1.39</v>
      </c>
      <c r="J150" s="58" t="s">
        <v>253</v>
      </c>
      <c r="K150" s="58" t="s">
        <v>254</v>
      </c>
      <c r="L150" s="42">
        <v>2</v>
      </c>
    </row>
    <row r="151" spans="1:12" ht="15">
      <c r="A151" s="11">
        <v>151</v>
      </c>
      <c r="B151" s="38" t="s">
        <v>74</v>
      </c>
      <c r="C151" s="77" t="s">
        <v>285</v>
      </c>
      <c r="D151" s="42">
        <v>1</v>
      </c>
      <c r="E151" s="27" t="s">
        <v>139</v>
      </c>
      <c r="F151" s="53">
        <v>2.04</v>
      </c>
      <c r="G151" s="43">
        <f t="shared" si="4"/>
        <v>1.8972000000000002</v>
      </c>
      <c r="H151" s="46">
        <v>1161</v>
      </c>
      <c r="I151" s="59">
        <v>1.39</v>
      </c>
      <c r="J151" s="58" t="s">
        <v>255</v>
      </c>
      <c r="K151" s="58" t="s">
        <v>256</v>
      </c>
      <c r="L151" s="42">
        <v>2</v>
      </c>
    </row>
    <row r="152" spans="1:12" ht="15">
      <c r="A152" s="11">
        <v>152</v>
      </c>
      <c r="B152" s="38" t="s">
        <v>74</v>
      </c>
      <c r="C152" s="77" t="s">
        <v>285</v>
      </c>
      <c r="D152" s="42">
        <v>1</v>
      </c>
      <c r="E152" s="27" t="s">
        <v>140</v>
      </c>
      <c r="F152" s="53">
        <v>7.2</v>
      </c>
      <c r="G152" s="43">
        <f t="shared" si="4"/>
        <v>6.6960000000000006</v>
      </c>
      <c r="H152" s="46">
        <v>4089</v>
      </c>
      <c r="I152" s="59">
        <v>4.79</v>
      </c>
      <c r="J152" s="58" t="s">
        <v>257</v>
      </c>
      <c r="K152" s="58" t="s">
        <v>258</v>
      </c>
      <c r="L152" s="42">
        <v>2</v>
      </c>
    </row>
    <row r="153" spans="1:12" ht="15">
      <c r="A153" s="11">
        <v>153</v>
      </c>
      <c r="B153" s="38" t="s">
        <v>74</v>
      </c>
      <c r="C153" s="77" t="s">
        <v>285</v>
      </c>
      <c r="D153" s="42">
        <v>1</v>
      </c>
      <c r="E153" s="27" t="s">
        <v>140</v>
      </c>
      <c r="F153" s="53">
        <v>7.2</v>
      </c>
      <c r="G153" s="43">
        <f t="shared" si="4"/>
        <v>6.6960000000000006</v>
      </c>
      <c r="H153" s="46">
        <v>4089</v>
      </c>
      <c r="I153" s="59">
        <v>4.79</v>
      </c>
      <c r="J153" s="58" t="s">
        <v>259</v>
      </c>
      <c r="K153" s="58" t="s">
        <v>260</v>
      </c>
      <c r="L153" s="42">
        <v>2</v>
      </c>
    </row>
    <row r="154" spans="1:12" ht="15">
      <c r="A154" s="11">
        <v>154</v>
      </c>
      <c r="B154" s="38" t="s">
        <v>75</v>
      </c>
      <c r="C154" s="77" t="s">
        <v>285</v>
      </c>
      <c r="D154" s="42">
        <v>1</v>
      </c>
      <c r="E154" s="27" t="s">
        <v>136</v>
      </c>
      <c r="F154" s="53">
        <v>12.04</v>
      </c>
      <c r="G154" s="43">
        <f t="shared" si="4"/>
        <v>11.1972</v>
      </c>
      <c r="H154" s="46">
        <v>6839</v>
      </c>
      <c r="I154" s="59">
        <v>8.2100000000000009</v>
      </c>
      <c r="J154" s="58" t="s">
        <v>261</v>
      </c>
      <c r="K154" s="58" t="s">
        <v>262</v>
      </c>
      <c r="L154" s="42">
        <v>2</v>
      </c>
    </row>
    <row r="155" spans="1:12" ht="15">
      <c r="A155" s="11">
        <v>155</v>
      </c>
      <c r="B155" s="38" t="s">
        <v>75</v>
      </c>
      <c r="C155" s="77" t="s">
        <v>285</v>
      </c>
      <c r="D155" s="42">
        <v>1</v>
      </c>
      <c r="E155" s="27" t="s">
        <v>135</v>
      </c>
      <c r="F155" s="53">
        <v>9.94</v>
      </c>
      <c r="G155" s="43">
        <f t="shared" si="4"/>
        <v>9.2441999999999993</v>
      </c>
      <c r="H155" s="46">
        <v>5647</v>
      </c>
      <c r="I155" s="59">
        <v>8.2100000000000009</v>
      </c>
      <c r="J155" s="58" t="s">
        <v>246</v>
      </c>
      <c r="K155" s="58" t="s">
        <v>247</v>
      </c>
      <c r="L155" s="42">
        <v>2</v>
      </c>
    </row>
    <row r="156" spans="1:12" ht="15">
      <c r="A156" s="11">
        <v>156</v>
      </c>
      <c r="B156" s="38" t="s">
        <v>75</v>
      </c>
      <c r="C156" s="77" t="s">
        <v>285</v>
      </c>
      <c r="D156" s="42">
        <v>1</v>
      </c>
      <c r="E156" s="27" t="s">
        <v>136</v>
      </c>
      <c r="F156" s="53">
        <v>12.04</v>
      </c>
      <c r="G156" s="43">
        <f t="shared" si="4"/>
        <v>11.1972</v>
      </c>
      <c r="H156" s="46">
        <v>6839</v>
      </c>
      <c r="I156" s="59">
        <v>8.2100000000000009</v>
      </c>
      <c r="J156" s="58" t="s">
        <v>207</v>
      </c>
      <c r="K156" s="58" t="s">
        <v>263</v>
      </c>
      <c r="L156" s="42">
        <v>2</v>
      </c>
    </row>
    <row r="157" spans="1:12" ht="15">
      <c r="A157" s="11">
        <v>157</v>
      </c>
      <c r="B157" s="38" t="s">
        <v>75</v>
      </c>
      <c r="C157" s="77" t="s">
        <v>285</v>
      </c>
      <c r="D157" s="42">
        <v>1</v>
      </c>
      <c r="E157" s="27" t="s">
        <v>141</v>
      </c>
      <c r="F157" s="53">
        <v>14.14</v>
      </c>
      <c r="G157" s="43">
        <f t="shared" si="4"/>
        <v>13.150200000000002</v>
      </c>
      <c r="H157" s="46">
        <v>8031</v>
      </c>
      <c r="I157" s="59">
        <v>9.64</v>
      </c>
      <c r="J157" s="58" t="s">
        <v>264</v>
      </c>
      <c r="K157" s="58" t="s">
        <v>265</v>
      </c>
      <c r="L157" s="42">
        <v>2</v>
      </c>
    </row>
    <row r="158" spans="1:12" ht="15">
      <c r="A158" s="11">
        <v>158</v>
      </c>
      <c r="B158" s="38" t="s">
        <v>75</v>
      </c>
      <c r="C158" s="77" t="s">
        <v>285</v>
      </c>
      <c r="D158" s="42">
        <v>1</v>
      </c>
      <c r="E158" s="27" t="s">
        <v>142</v>
      </c>
      <c r="F158" s="53">
        <v>7.84</v>
      </c>
      <c r="G158" s="43">
        <f t="shared" si="4"/>
        <v>7.2911999999999999</v>
      </c>
      <c r="H158" s="46">
        <v>4454</v>
      </c>
      <c r="I158" s="59">
        <v>5.34</v>
      </c>
      <c r="J158" s="58" t="s">
        <v>266</v>
      </c>
      <c r="K158" s="58" t="s">
        <v>267</v>
      </c>
      <c r="L158" s="42">
        <v>2</v>
      </c>
    </row>
    <row r="159" spans="1:12" ht="15">
      <c r="A159" s="11">
        <v>159</v>
      </c>
      <c r="B159" s="38" t="s">
        <v>78</v>
      </c>
      <c r="C159" s="77" t="s">
        <v>285</v>
      </c>
      <c r="D159" s="42">
        <v>1</v>
      </c>
      <c r="E159" s="49">
        <v>4.05</v>
      </c>
      <c r="F159" s="53">
        <v>3</v>
      </c>
      <c r="G159" s="43">
        <f>F159*0.15</f>
        <v>0.44999999999999996</v>
      </c>
      <c r="H159" s="46">
        <v>1703</v>
      </c>
      <c r="I159" s="59">
        <v>4</v>
      </c>
      <c r="J159" s="58" t="s">
        <v>268</v>
      </c>
      <c r="K159" s="58" t="s">
        <v>269</v>
      </c>
      <c r="L159" s="42">
        <v>10</v>
      </c>
    </row>
    <row r="160" spans="1:12" ht="15">
      <c r="A160" s="11">
        <v>160</v>
      </c>
      <c r="B160" s="38" t="s">
        <v>79</v>
      </c>
      <c r="C160" s="77" t="s">
        <v>285</v>
      </c>
      <c r="D160" s="42">
        <v>1</v>
      </c>
      <c r="E160" s="49">
        <v>4.2</v>
      </c>
      <c r="F160" s="53">
        <v>3.11</v>
      </c>
      <c r="G160" s="43">
        <f t="shared" ref="G160:G164" si="5">F160*0.15</f>
        <v>0.46649999999999997</v>
      </c>
      <c r="H160" s="46">
        <v>1766</v>
      </c>
      <c r="I160" s="59">
        <v>4</v>
      </c>
      <c r="J160" s="58" t="s">
        <v>270</v>
      </c>
      <c r="K160" s="58" t="s">
        <v>208</v>
      </c>
      <c r="L160" s="42">
        <v>10</v>
      </c>
    </row>
    <row r="161" spans="1:12" ht="15">
      <c r="A161" s="11">
        <v>161</v>
      </c>
      <c r="B161" s="38" t="s">
        <v>79</v>
      </c>
      <c r="C161" s="77" t="s">
        <v>285</v>
      </c>
      <c r="D161" s="42">
        <v>1</v>
      </c>
      <c r="E161" s="49">
        <v>4.9400000000000004</v>
      </c>
      <c r="F161" s="53">
        <v>3.66</v>
      </c>
      <c r="G161" s="43">
        <f t="shared" si="5"/>
        <v>0.54900000000000004</v>
      </c>
      <c r="H161" s="46">
        <v>2077</v>
      </c>
      <c r="I161" s="59">
        <v>4</v>
      </c>
      <c r="J161" s="58" t="s">
        <v>271</v>
      </c>
      <c r="K161" s="58" t="s">
        <v>205</v>
      </c>
      <c r="L161" s="42">
        <v>10</v>
      </c>
    </row>
    <row r="162" spans="1:12" ht="15">
      <c r="A162" s="11">
        <v>162</v>
      </c>
      <c r="B162" s="38" t="s">
        <v>79</v>
      </c>
      <c r="C162" s="77" t="s">
        <v>285</v>
      </c>
      <c r="D162" s="42">
        <v>1</v>
      </c>
      <c r="E162" s="49">
        <v>0.40500000000000003</v>
      </c>
      <c r="F162" s="53">
        <v>0.32</v>
      </c>
      <c r="G162" s="43">
        <f t="shared" si="5"/>
        <v>4.8000000000000001E-2</v>
      </c>
      <c r="H162" s="46">
        <v>184</v>
      </c>
      <c r="I162" s="59">
        <v>4</v>
      </c>
      <c r="J162" s="58" t="s">
        <v>203</v>
      </c>
      <c r="K162" s="58" t="s">
        <v>272</v>
      </c>
      <c r="L162" s="42">
        <v>10</v>
      </c>
    </row>
    <row r="163" spans="1:12" ht="15">
      <c r="A163" s="11">
        <v>163</v>
      </c>
      <c r="B163" s="38" t="s">
        <v>78</v>
      </c>
      <c r="C163" s="77" t="s">
        <v>285</v>
      </c>
      <c r="D163" s="42">
        <v>1</v>
      </c>
      <c r="E163" s="49">
        <v>3.24</v>
      </c>
      <c r="F163" s="53">
        <v>2.4</v>
      </c>
      <c r="G163" s="43">
        <f t="shared" si="5"/>
        <v>0.36</v>
      </c>
      <c r="H163" s="46">
        <v>1363</v>
      </c>
      <c r="I163" s="59">
        <v>4</v>
      </c>
      <c r="J163" s="58" t="s">
        <v>273</v>
      </c>
      <c r="K163" s="58" t="s">
        <v>274</v>
      </c>
      <c r="L163" s="42">
        <v>10</v>
      </c>
    </row>
    <row r="164" spans="1:12" ht="15">
      <c r="A164" s="11">
        <v>164</v>
      </c>
      <c r="B164" s="38" t="s">
        <v>80</v>
      </c>
      <c r="C164" s="77" t="s">
        <v>285</v>
      </c>
      <c r="D164" s="42">
        <v>1</v>
      </c>
      <c r="E164" s="49">
        <v>0.06</v>
      </c>
      <c r="F164" s="53">
        <v>0.6</v>
      </c>
      <c r="G164" s="43">
        <f t="shared" si="5"/>
        <v>0.09</v>
      </c>
      <c r="H164" s="46">
        <v>341</v>
      </c>
      <c r="I164" s="59">
        <f>E164</f>
        <v>0.06</v>
      </c>
      <c r="J164" s="58" t="s">
        <v>275</v>
      </c>
      <c r="K164" s="58" t="s">
        <v>276</v>
      </c>
      <c r="L164" s="42">
        <v>12</v>
      </c>
    </row>
    <row r="165" spans="1:12" ht="15">
      <c r="A165" s="11">
        <v>165</v>
      </c>
      <c r="B165" s="38" t="s">
        <v>81</v>
      </c>
      <c r="C165" s="77" t="s">
        <v>285</v>
      </c>
      <c r="D165" s="42">
        <v>1</v>
      </c>
      <c r="E165" s="49">
        <v>0.06</v>
      </c>
      <c r="F165" s="53">
        <v>1.08</v>
      </c>
      <c r="G165" s="43">
        <f>F165*0.93</f>
        <v>1.0044000000000002</v>
      </c>
      <c r="H165" s="46">
        <v>613</v>
      </c>
      <c r="I165" s="59">
        <f t="shared" ref="I165:I171" si="6">E165</f>
        <v>0.06</v>
      </c>
      <c r="J165" s="58" t="s">
        <v>277</v>
      </c>
      <c r="K165" s="58" t="s">
        <v>278</v>
      </c>
      <c r="L165" s="42">
        <v>2</v>
      </c>
    </row>
    <row r="166" spans="1:12" ht="15">
      <c r="A166" s="11">
        <v>166</v>
      </c>
      <c r="B166" s="38" t="s">
        <v>81</v>
      </c>
      <c r="C166" s="77" t="s">
        <v>285</v>
      </c>
      <c r="D166" s="42">
        <v>1</v>
      </c>
      <c r="E166" s="49">
        <v>0.13</v>
      </c>
      <c r="F166" s="53">
        <v>0.49</v>
      </c>
      <c r="G166" s="43">
        <f t="shared" ref="G166:G168" si="7">F166*0.93</f>
        <v>0.45569999999999999</v>
      </c>
      <c r="H166" s="46">
        <v>277</v>
      </c>
      <c r="I166" s="59">
        <f t="shared" si="6"/>
        <v>0.13</v>
      </c>
      <c r="J166" s="58" t="s">
        <v>279</v>
      </c>
      <c r="K166" s="58" t="s">
        <v>280</v>
      </c>
      <c r="L166" s="42">
        <v>2</v>
      </c>
    </row>
    <row r="167" spans="1:12" ht="15">
      <c r="A167" s="11">
        <v>167</v>
      </c>
      <c r="B167" s="38" t="s">
        <v>81</v>
      </c>
      <c r="C167" s="77" t="s">
        <v>285</v>
      </c>
      <c r="D167" s="42">
        <v>1</v>
      </c>
      <c r="E167" s="49">
        <v>0.13</v>
      </c>
      <c r="F167" s="53">
        <v>1.59</v>
      </c>
      <c r="G167" s="43">
        <f t="shared" si="7"/>
        <v>1.4787000000000001</v>
      </c>
      <c r="H167" s="46">
        <v>902</v>
      </c>
      <c r="I167" s="59">
        <f t="shared" si="6"/>
        <v>0.13</v>
      </c>
      <c r="J167" s="58" t="s">
        <v>281</v>
      </c>
      <c r="K167" s="58" t="s">
        <v>282</v>
      </c>
      <c r="L167" s="42">
        <v>2</v>
      </c>
    </row>
    <row r="168" spans="1:12" ht="15">
      <c r="A168" s="11">
        <v>168</v>
      </c>
      <c r="B168" s="38" t="s">
        <v>81</v>
      </c>
      <c r="C168" s="77" t="s">
        <v>285</v>
      </c>
      <c r="D168" s="42">
        <v>1</v>
      </c>
      <c r="E168" s="49">
        <v>0.08</v>
      </c>
      <c r="F168" s="53">
        <v>0.99</v>
      </c>
      <c r="G168" s="43">
        <f t="shared" si="7"/>
        <v>0.92070000000000007</v>
      </c>
      <c r="H168" s="46">
        <v>562</v>
      </c>
      <c r="I168" s="59">
        <f t="shared" si="6"/>
        <v>0.08</v>
      </c>
      <c r="J168" s="58" t="s">
        <v>275</v>
      </c>
      <c r="K168" s="58" t="s">
        <v>283</v>
      </c>
      <c r="L168" s="42">
        <v>2</v>
      </c>
    </row>
    <row r="169" spans="1:12" ht="15">
      <c r="A169" s="11">
        <v>169</v>
      </c>
      <c r="B169" s="38" t="s">
        <v>82</v>
      </c>
      <c r="C169" s="77" t="s">
        <v>285</v>
      </c>
      <c r="D169" s="42">
        <v>1</v>
      </c>
      <c r="E169" s="49">
        <v>0.02</v>
      </c>
      <c r="F169" s="53">
        <v>7.92</v>
      </c>
      <c r="G169" s="43">
        <f>F169*0.15</f>
        <v>1.1879999999999999</v>
      </c>
      <c r="H169" s="46">
        <v>4500</v>
      </c>
      <c r="I169" s="59">
        <f t="shared" si="6"/>
        <v>0.02</v>
      </c>
      <c r="J169" s="58" t="s">
        <v>204</v>
      </c>
      <c r="K169" s="58" t="s">
        <v>284</v>
      </c>
      <c r="L169" s="42">
        <v>5</v>
      </c>
    </row>
    <row r="170" spans="1:12" ht="15">
      <c r="A170" s="11">
        <v>170</v>
      </c>
      <c r="B170" s="38" t="s">
        <v>82</v>
      </c>
      <c r="C170" s="77" t="s">
        <v>285</v>
      </c>
      <c r="D170" s="42">
        <v>1</v>
      </c>
      <c r="E170" s="49">
        <v>0.02</v>
      </c>
      <c r="F170" s="53">
        <v>7.92</v>
      </c>
      <c r="G170" s="43">
        <f>F170*0.15</f>
        <v>1.1879999999999999</v>
      </c>
      <c r="H170" s="46">
        <v>4500</v>
      </c>
      <c r="I170" s="59">
        <f t="shared" si="6"/>
        <v>0.02</v>
      </c>
      <c r="J170" s="58" t="s">
        <v>261</v>
      </c>
      <c r="K170" s="58" t="s">
        <v>202</v>
      </c>
      <c r="L170" s="42">
        <v>4</v>
      </c>
    </row>
    <row r="171" spans="1:12" ht="15.6">
      <c r="A171" s="11">
        <v>171</v>
      </c>
      <c r="B171" s="51" t="s">
        <v>195</v>
      </c>
      <c r="C171" s="77" t="s">
        <v>285</v>
      </c>
      <c r="D171" s="42">
        <v>1</v>
      </c>
      <c r="E171" s="49">
        <v>2.89</v>
      </c>
      <c r="F171" s="53">
        <v>50.44</v>
      </c>
      <c r="G171" s="43">
        <v>8.48</v>
      </c>
      <c r="H171" s="46">
        <v>4878</v>
      </c>
      <c r="I171" s="59">
        <f t="shared" si="6"/>
        <v>2.89</v>
      </c>
      <c r="J171" s="58" t="s">
        <v>261</v>
      </c>
      <c r="K171" s="58" t="s">
        <v>202</v>
      </c>
      <c r="L171" s="42">
        <v>15</v>
      </c>
    </row>
    <row r="172" spans="1:12" ht="15.6">
      <c r="A172" s="76">
        <v>172</v>
      </c>
      <c r="B172" s="79" t="s">
        <v>83</v>
      </c>
      <c r="C172" s="77" t="s">
        <v>285</v>
      </c>
      <c r="D172" s="80">
        <v>1</v>
      </c>
      <c r="E172" s="81" t="s">
        <v>143</v>
      </c>
      <c r="F172" s="82">
        <v>0.15</v>
      </c>
      <c r="G172" s="83">
        <f t="shared" ref="G172:G194" si="8">F172*0.15</f>
        <v>2.2499999999999999E-2</v>
      </c>
      <c r="H172" s="84">
        <v>4500</v>
      </c>
      <c r="I172" s="63">
        <v>0</v>
      </c>
      <c r="J172" s="93" t="s">
        <v>286</v>
      </c>
      <c r="K172" s="93" t="s">
        <v>287</v>
      </c>
      <c r="L172" s="85">
        <v>1</v>
      </c>
    </row>
    <row r="173" spans="1:12" ht="15.6">
      <c r="A173" s="11">
        <v>173</v>
      </c>
      <c r="B173" s="92" t="s">
        <v>83</v>
      </c>
      <c r="C173" s="78" t="s">
        <v>285</v>
      </c>
      <c r="D173" s="31">
        <v>1</v>
      </c>
      <c r="E173" s="57" t="s">
        <v>143</v>
      </c>
      <c r="F173" s="93">
        <v>0.15</v>
      </c>
      <c r="G173" s="32">
        <f t="shared" si="8"/>
        <v>2.2499999999999999E-2</v>
      </c>
      <c r="H173" s="33">
        <v>4500</v>
      </c>
      <c r="I173" s="63">
        <v>0</v>
      </c>
      <c r="J173" s="129" t="s">
        <v>288</v>
      </c>
      <c r="K173" s="129"/>
      <c r="L173" s="31">
        <v>1</v>
      </c>
    </row>
    <row r="174" spans="1:12" ht="15.6">
      <c r="A174" s="11">
        <v>174</v>
      </c>
      <c r="B174" s="92" t="s">
        <v>83</v>
      </c>
      <c r="C174" s="78" t="s">
        <v>285</v>
      </c>
      <c r="D174" s="31">
        <v>1</v>
      </c>
      <c r="E174" s="57" t="s">
        <v>143</v>
      </c>
      <c r="F174" s="93">
        <v>0.15</v>
      </c>
      <c r="G174" s="32">
        <f t="shared" si="8"/>
        <v>2.2499999999999999E-2</v>
      </c>
      <c r="H174" s="33">
        <v>4500</v>
      </c>
      <c r="I174" s="63">
        <v>0</v>
      </c>
      <c r="J174" s="129" t="s">
        <v>289</v>
      </c>
      <c r="K174" s="129"/>
      <c r="L174" s="31">
        <v>1</v>
      </c>
    </row>
    <row r="175" spans="1:12" ht="15.6">
      <c r="A175" s="11">
        <v>175</v>
      </c>
      <c r="B175" s="92" t="s">
        <v>83</v>
      </c>
      <c r="C175" s="78" t="s">
        <v>285</v>
      </c>
      <c r="D175" s="31">
        <v>1</v>
      </c>
      <c r="E175" s="57" t="s">
        <v>144</v>
      </c>
      <c r="F175" s="93">
        <v>0.15</v>
      </c>
      <c r="G175" s="32">
        <f t="shared" si="8"/>
        <v>2.2499999999999999E-2</v>
      </c>
      <c r="H175" s="33">
        <v>4500</v>
      </c>
      <c r="I175" s="63">
        <v>0</v>
      </c>
      <c r="J175" s="129" t="s">
        <v>290</v>
      </c>
      <c r="K175" s="129"/>
      <c r="L175" s="31">
        <v>1</v>
      </c>
    </row>
    <row r="176" spans="1:12" ht="15.6">
      <c r="A176" s="11">
        <v>176</v>
      </c>
      <c r="B176" s="92" t="s">
        <v>83</v>
      </c>
      <c r="C176" s="78" t="s">
        <v>285</v>
      </c>
      <c r="D176" s="31">
        <v>1</v>
      </c>
      <c r="E176" s="57" t="s">
        <v>143</v>
      </c>
      <c r="F176" s="93">
        <v>0.15</v>
      </c>
      <c r="G176" s="32">
        <f t="shared" si="8"/>
        <v>2.2499999999999999E-2</v>
      </c>
      <c r="H176" s="33">
        <v>4500</v>
      </c>
      <c r="I176" s="63">
        <v>0</v>
      </c>
      <c r="J176" s="93" t="s">
        <v>291</v>
      </c>
      <c r="K176" s="93" t="s">
        <v>292</v>
      </c>
      <c r="L176" s="31">
        <v>1</v>
      </c>
    </row>
    <row r="177" spans="1:12" ht="15.6">
      <c r="A177" s="11">
        <v>177</v>
      </c>
      <c r="B177" s="92" t="s">
        <v>83</v>
      </c>
      <c r="C177" s="78" t="s">
        <v>285</v>
      </c>
      <c r="D177" s="31">
        <v>1</v>
      </c>
      <c r="E177" s="57" t="s">
        <v>144</v>
      </c>
      <c r="F177" s="93">
        <v>0.15</v>
      </c>
      <c r="G177" s="32">
        <f t="shared" si="8"/>
        <v>2.2499999999999999E-2</v>
      </c>
      <c r="H177" s="33">
        <v>4500</v>
      </c>
      <c r="I177" s="63">
        <v>0</v>
      </c>
      <c r="J177" s="93" t="s">
        <v>293</v>
      </c>
      <c r="K177" s="93" t="s">
        <v>294</v>
      </c>
      <c r="L177" s="31">
        <v>1</v>
      </c>
    </row>
    <row r="178" spans="1:12" ht="15.6">
      <c r="A178" s="11">
        <v>178</v>
      </c>
      <c r="B178" s="92" t="s">
        <v>83</v>
      </c>
      <c r="C178" s="78" t="s">
        <v>285</v>
      </c>
      <c r="D178" s="31">
        <v>1</v>
      </c>
      <c r="E178" s="57" t="s">
        <v>144</v>
      </c>
      <c r="F178" s="93">
        <v>0.15</v>
      </c>
      <c r="G178" s="32">
        <f t="shared" si="8"/>
        <v>2.2499999999999999E-2</v>
      </c>
      <c r="H178" s="33">
        <v>4500</v>
      </c>
      <c r="I178" s="63">
        <v>0</v>
      </c>
      <c r="J178" s="129" t="s">
        <v>295</v>
      </c>
      <c r="K178" s="129"/>
      <c r="L178" s="31">
        <v>1</v>
      </c>
    </row>
    <row r="179" spans="1:12" ht="15.6">
      <c r="A179" s="11">
        <v>179</v>
      </c>
      <c r="B179" s="92" t="s">
        <v>83</v>
      </c>
      <c r="C179" s="78" t="s">
        <v>285</v>
      </c>
      <c r="D179" s="31">
        <v>1</v>
      </c>
      <c r="E179" s="57" t="s">
        <v>145</v>
      </c>
      <c r="F179" s="93">
        <v>0.15</v>
      </c>
      <c r="G179" s="32">
        <f t="shared" si="8"/>
        <v>2.2499999999999999E-2</v>
      </c>
      <c r="H179" s="33">
        <v>4500</v>
      </c>
      <c r="I179" s="63">
        <v>0</v>
      </c>
      <c r="J179" s="129" t="s">
        <v>296</v>
      </c>
      <c r="K179" s="129"/>
      <c r="L179" s="31">
        <v>1</v>
      </c>
    </row>
    <row r="180" spans="1:12" ht="15.6">
      <c r="A180" s="11">
        <v>180</v>
      </c>
      <c r="B180" s="92" t="s">
        <v>83</v>
      </c>
      <c r="C180" s="78" t="s">
        <v>285</v>
      </c>
      <c r="D180" s="31">
        <v>1</v>
      </c>
      <c r="E180" s="57" t="s">
        <v>145</v>
      </c>
      <c r="F180" s="93">
        <v>0.15</v>
      </c>
      <c r="G180" s="32">
        <f t="shared" si="8"/>
        <v>2.2499999999999999E-2</v>
      </c>
      <c r="H180" s="33">
        <v>4500</v>
      </c>
      <c r="I180" s="63">
        <v>0</v>
      </c>
      <c r="J180" s="129" t="s">
        <v>297</v>
      </c>
      <c r="K180" s="129"/>
      <c r="L180" s="31">
        <v>1</v>
      </c>
    </row>
    <row r="181" spans="1:12" ht="15.6">
      <c r="A181" s="11">
        <v>181</v>
      </c>
      <c r="B181" s="92" t="s">
        <v>83</v>
      </c>
      <c r="C181" s="78" t="s">
        <v>285</v>
      </c>
      <c r="D181" s="31">
        <v>1</v>
      </c>
      <c r="E181" s="57" t="s">
        <v>143</v>
      </c>
      <c r="F181" s="93">
        <v>0.15</v>
      </c>
      <c r="G181" s="32">
        <f t="shared" si="8"/>
        <v>2.2499999999999999E-2</v>
      </c>
      <c r="H181" s="33">
        <v>4500</v>
      </c>
      <c r="I181" s="63">
        <v>0</v>
      </c>
      <c r="J181" s="93" t="s">
        <v>298</v>
      </c>
      <c r="K181" s="93" t="s">
        <v>299</v>
      </c>
      <c r="L181" s="31">
        <v>1</v>
      </c>
    </row>
    <row r="182" spans="1:12" ht="15.6">
      <c r="A182" s="11">
        <v>182</v>
      </c>
      <c r="B182" s="92" t="s">
        <v>83</v>
      </c>
      <c r="C182" s="78" t="s">
        <v>285</v>
      </c>
      <c r="D182" s="31">
        <v>1</v>
      </c>
      <c r="E182" s="57" t="s">
        <v>143</v>
      </c>
      <c r="F182" s="93">
        <v>0.15</v>
      </c>
      <c r="G182" s="32">
        <f t="shared" si="8"/>
        <v>2.2499999999999999E-2</v>
      </c>
      <c r="H182" s="33">
        <v>4500</v>
      </c>
      <c r="I182" s="63">
        <v>0</v>
      </c>
      <c r="J182" s="93" t="s">
        <v>300</v>
      </c>
      <c r="K182" s="93" t="s">
        <v>301</v>
      </c>
      <c r="L182" s="31">
        <v>1</v>
      </c>
    </row>
    <row r="183" spans="1:12" ht="15.6">
      <c r="A183" s="11">
        <v>183</v>
      </c>
      <c r="B183" s="92" t="s">
        <v>83</v>
      </c>
      <c r="C183" s="78" t="s">
        <v>285</v>
      </c>
      <c r="D183" s="31">
        <v>1</v>
      </c>
      <c r="E183" s="57" t="s">
        <v>143</v>
      </c>
      <c r="F183" s="93">
        <v>0.15</v>
      </c>
      <c r="G183" s="32">
        <f t="shared" si="8"/>
        <v>2.2499999999999999E-2</v>
      </c>
      <c r="H183" s="33">
        <v>4500</v>
      </c>
      <c r="I183" s="63">
        <v>0</v>
      </c>
      <c r="J183" s="129" t="s">
        <v>302</v>
      </c>
      <c r="K183" s="129"/>
      <c r="L183" s="31">
        <v>1</v>
      </c>
    </row>
    <row r="184" spans="1:12" ht="15.6">
      <c r="A184" s="11">
        <v>184</v>
      </c>
      <c r="B184" s="92" t="s">
        <v>84</v>
      </c>
      <c r="C184" s="78" t="s">
        <v>285</v>
      </c>
      <c r="D184" s="31">
        <v>1</v>
      </c>
      <c r="E184" s="57" t="s">
        <v>146</v>
      </c>
      <c r="F184" s="93">
        <v>0.2</v>
      </c>
      <c r="G184" s="32">
        <f t="shared" si="8"/>
        <v>0.03</v>
      </c>
      <c r="H184" s="33">
        <v>4500</v>
      </c>
      <c r="I184" s="63">
        <v>0</v>
      </c>
      <c r="J184" s="93" t="s">
        <v>303</v>
      </c>
      <c r="K184" s="93" t="s">
        <v>304</v>
      </c>
      <c r="L184" s="31">
        <v>1</v>
      </c>
    </row>
    <row r="185" spans="1:12" ht="15.6">
      <c r="A185" s="11">
        <v>185</v>
      </c>
      <c r="B185" s="92" t="s">
        <v>85</v>
      </c>
      <c r="C185" s="78" t="s">
        <v>285</v>
      </c>
      <c r="D185" s="31">
        <v>1</v>
      </c>
      <c r="E185" s="57" t="s">
        <v>146</v>
      </c>
      <c r="F185" s="93">
        <v>0.2</v>
      </c>
      <c r="G185" s="32">
        <f t="shared" si="8"/>
        <v>0.03</v>
      </c>
      <c r="H185" s="33">
        <v>4500</v>
      </c>
      <c r="I185" s="63">
        <v>0</v>
      </c>
      <c r="J185" s="93" t="s">
        <v>305</v>
      </c>
      <c r="K185" s="93" t="s">
        <v>306</v>
      </c>
      <c r="L185" s="31">
        <v>1</v>
      </c>
    </row>
    <row r="186" spans="1:12" ht="15.6">
      <c r="A186" s="11">
        <v>186</v>
      </c>
      <c r="B186" s="92" t="s">
        <v>86</v>
      </c>
      <c r="C186" s="78" t="s">
        <v>285</v>
      </c>
      <c r="D186" s="31">
        <v>1</v>
      </c>
      <c r="E186" s="57" t="s">
        <v>147</v>
      </c>
      <c r="F186" s="93">
        <v>0.2</v>
      </c>
      <c r="G186" s="32">
        <f t="shared" si="8"/>
        <v>0.03</v>
      </c>
      <c r="H186" s="33">
        <v>4500</v>
      </c>
      <c r="I186" s="63">
        <v>0</v>
      </c>
      <c r="J186" s="93" t="s">
        <v>307</v>
      </c>
      <c r="K186" s="93" t="s">
        <v>308</v>
      </c>
      <c r="L186" s="31">
        <v>1</v>
      </c>
    </row>
    <row r="187" spans="1:12" ht="15.6">
      <c r="A187" s="11">
        <v>187</v>
      </c>
      <c r="B187" s="92" t="s">
        <v>87</v>
      </c>
      <c r="C187" s="78" t="s">
        <v>285</v>
      </c>
      <c r="D187" s="31">
        <v>1</v>
      </c>
      <c r="E187" s="57" t="s">
        <v>148</v>
      </c>
      <c r="F187" s="93">
        <v>0.2</v>
      </c>
      <c r="G187" s="32">
        <f t="shared" si="8"/>
        <v>0.03</v>
      </c>
      <c r="H187" s="33">
        <v>4500</v>
      </c>
      <c r="I187" s="63">
        <v>0</v>
      </c>
      <c r="J187" s="93" t="s">
        <v>309</v>
      </c>
      <c r="K187" s="93" t="s">
        <v>310</v>
      </c>
      <c r="L187" s="31">
        <v>1</v>
      </c>
    </row>
    <row r="188" spans="1:12" ht="15.6">
      <c r="A188" s="11">
        <v>188</v>
      </c>
      <c r="B188" s="92" t="s">
        <v>88</v>
      </c>
      <c r="C188" s="78" t="s">
        <v>285</v>
      </c>
      <c r="D188" s="31">
        <v>1</v>
      </c>
      <c r="E188" s="57" t="s">
        <v>146</v>
      </c>
      <c r="F188" s="93">
        <v>0.2</v>
      </c>
      <c r="G188" s="32">
        <f t="shared" si="8"/>
        <v>0.03</v>
      </c>
      <c r="H188" s="33">
        <v>4500</v>
      </c>
      <c r="I188" s="63">
        <v>0</v>
      </c>
      <c r="J188" s="93" t="s">
        <v>311</v>
      </c>
      <c r="K188" s="93" t="s">
        <v>312</v>
      </c>
      <c r="L188" s="31">
        <v>1</v>
      </c>
    </row>
    <row r="189" spans="1:12" ht="15.6">
      <c r="A189" s="11">
        <v>189</v>
      </c>
      <c r="B189" s="92" t="s">
        <v>89</v>
      </c>
      <c r="C189" s="78" t="s">
        <v>285</v>
      </c>
      <c r="D189" s="31">
        <v>1</v>
      </c>
      <c r="E189" s="57" t="s">
        <v>147</v>
      </c>
      <c r="F189" s="93">
        <v>0.2</v>
      </c>
      <c r="G189" s="32">
        <f t="shared" si="8"/>
        <v>0.03</v>
      </c>
      <c r="H189" s="33">
        <v>4500</v>
      </c>
      <c r="I189" s="63">
        <v>0</v>
      </c>
      <c r="J189" s="129" t="s">
        <v>313</v>
      </c>
      <c r="K189" s="129"/>
      <c r="L189" s="31">
        <v>1</v>
      </c>
    </row>
    <row r="190" spans="1:12" ht="15.6">
      <c r="A190" s="11">
        <v>190</v>
      </c>
      <c r="B190" s="92" t="s">
        <v>90</v>
      </c>
      <c r="C190" s="78" t="s">
        <v>285</v>
      </c>
      <c r="D190" s="31">
        <v>1</v>
      </c>
      <c r="E190" s="57" t="s">
        <v>147</v>
      </c>
      <c r="F190" s="93">
        <v>0.2</v>
      </c>
      <c r="G190" s="32">
        <f t="shared" si="8"/>
        <v>0.03</v>
      </c>
      <c r="H190" s="33">
        <v>4500</v>
      </c>
      <c r="I190" s="63">
        <v>0</v>
      </c>
      <c r="J190" s="129" t="s">
        <v>314</v>
      </c>
      <c r="K190" s="129"/>
      <c r="L190" s="31">
        <v>1</v>
      </c>
    </row>
    <row r="191" spans="1:12" ht="15.6">
      <c r="A191" s="11">
        <v>191</v>
      </c>
      <c r="B191" s="92" t="s">
        <v>91</v>
      </c>
      <c r="C191" s="78" t="s">
        <v>285</v>
      </c>
      <c r="D191" s="31">
        <v>1</v>
      </c>
      <c r="E191" s="57" t="s">
        <v>147</v>
      </c>
      <c r="F191" s="93">
        <v>0.2</v>
      </c>
      <c r="G191" s="32">
        <f t="shared" si="8"/>
        <v>0.03</v>
      </c>
      <c r="H191" s="33">
        <v>4500</v>
      </c>
      <c r="I191" s="63">
        <v>0</v>
      </c>
      <c r="J191" s="129" t="s">
        <v>315</v>
      </c>
      <c r="K191" s="129"/>
      <c r="L191" s="31">
        <v>1</v>
      </c>
    </row>
    <row r="192" spans="1:12" ht="15.6">
      <c r="A192" s="11">
        <v>192</v>
      </c>
      <c r="B192" s="92" t="s">
        <v>92</v>
      </c>
      <c r="C192" s="78" t="s">
        <v>285</v>
      </c>
      <c r="D192" s="31">
        <v>1</v>
      </c>
      <c r="E192" s="57" t="s">
        <v>148</v>
      </c>
      <c r="F192" s="93">
        <v>0.2</v>
      </c>
      <c r="G192" s="32">
        <f t="shared" si="8"/>
        <v>0.03</v>
      </c>
      <c r="H192" s="33">
        <v>4500</v>
      </c>
      <c r="I192" s="63">
        <v>0</v>
      </c>
      <c r="J192" s="129" t="s">
        <v>316</v>
      </c>
      <c r="K192" s="129"/>
      <c r="L192" s="31">
        <v>1</v>
      </c>
    </row>
    <row r="193" spans="1:12" ht="15.6">
      <c r="A193" s="11">
        <v>193</v>
      </c>
      <c r="B193" s="92" t="s">
        <v>93</v>
      </c>
      <c r="C193" s="78" t="s">
        <v>285</v>
      </c>
      <c r="D193" s="31">
        <v>1</v>
      </c>
      <c r="E193" s="57" t="s">
        <v>148</v>
      </c>
      <c r="F193" s="93">
        <v>0.2</v>
      </c>
      <c r="G193" s="32">
        <f t="shared" si="8"/>
        <v>0.03</v>
      </c>
      <c r="H193" s="33">
        <v>4500</v>
      </c>
      <c r="I193" s="63">
        <v>0</v>
      </c>
      <c r="J193" s="129" t="s">
        <v>317</v>
      </c>
      <c r="K193" s="129"/>
      <c r="L193" s="31">
        <v>1</v>
      </c>
    </row>
    <row r="194" spans="1:12" ht="15.6">
      <c r="A194" s="11">
        <v>194</v>
      </c>
      <c r="B194" s="92" t="s">
        <v>94</v>
      </c>
      <c r="C194" s="78" t="s">
        <v>285</v>
      </c>
      <c r="D194" s="31">
        <v>1</v>
      </c>
      <c r="E194" s="57" t="s">
        <v>149</v>
      </c>
      <c r="F194" s="93">
        <v>0.2</v>
      </c>
      <c r="G194" s="32">
        <f t="shared" si="8"/>
        <v>0.03</v>
      </c>
      <c r="H194" s="33">
        <v>4500</v>
      </c>
      <c r="I194" s="63">
        <v>0</v>
      </c>
      <c r="J194" s="93" t="s">
        <v>318</v>
      </c>
      <c r="K194" s="93" t="s">
        <v>319</v>
      </c>
      <c r="L194" s="31">
        <v>1</v>
      </c>
    </row>
    <row r="195" spans="1:12" ht="15.6">
      <c r="A195" s="11">
        <v>195</v>
      </c>
      <c r="B195" s="92" t="s">
        <v>95</v>
      </c>
      <c r="C195" s="78" t="s">
        <v>285</v>
      </c>
      <c r="D195" s="31">
        <v>1</v>
      </c>
      <c r="E195" s="57" t="s">
        <v>150</v>
      </c>
      <c r="F195" s="93">
        <v>1.74</v>
      </c>
      <c r="G195" s="34">
        <f>F195*0.15</f>
        <v>0.26100000000000001</v>
      </c>
      <c r="H195" s="35">
        <f>G195*100000/176</f>
        <v>148.29545454545453</v>
      </c>
      <c r="I195" s="59">
        <v>7</v>
      </c>
      <c r="J195" s="129" t="s">
        <v>320</v>
      </c>
      <c r="K195" s="129" t="s">
        <v>321</v>
      </c>
      <c r="L195" s="31">
        <v>1</v>
      </c>
    </row>
    <row r="196" spans="1:12" ht="15.6">
      <c r="A196" s="11"/>
      <c r="B196" s="36"/>
      <c r="C196" s="78" t="s">
        <v>285</v>
      </c>
      <c r="D196" s="31">
        <v>1</v>
      </c>
      <c r="E196" s="57"/>
      <c r="F196" s="93"/>
      <c r="G196" s="34"/>
      <c r="H196" s="35"/>
      <c r="I196" s="59"/>
      <c r="J196" s="129"/>
      <c r="K196" s="129"/>
      <c r="L196" s="31">
        <v>1</v>
      </c>
    </row>
    <row r="197" spans="1:12" ht="15.6">
      <c r="A197" s="11">
        <v>196</v>
      </c>
      <c r="B197" s="92" t="s">
        <v>96</v>
      </c>
      <c r="C197" s="78" t="s">
        <v>285</v>
      </c>
      <c r="D197" s="31">
        <v>1</v>
      </c>
      <c r="E197" s="57" t="s">
        <v>151</v>
      </c>
      <c r="F197" s="93">
        <v>1.74</v>
      </c>
      <c r="G197" s="34">
        <v>0.26</v>
      </c>
      <c r="H197" s="35">
        <f t="shared" ref="H197:H201" si="9">G197*100000/176</f>
        <v>147.72727272727272</v>
      </c>
      <c r="I197" s="59">
        <v>8</v>
      </c>
      <c r="J197" s="129" t="s">
        <v>322</v>
      </c>
      <c r="K197" s="129"/>
      <c r="L197" s="31">
        <v>1</v>
      </c>
    </row>
    <row r="198" spans="1:12" ht="15.6">
      <c r="A198" s="11"/>
      <c r="B198" s="36"/>
      <c r="C198" s="78" t="s">
        <v>285</v>
      </c>
      <c r="D198" s="31">
        <v>1</v>
      </c>
      <c r="E198" s="57"/>
      <c r="F198" s="93"/>
      <c r="G198" s="34"/>
      <c r="H198" s="35"/>
      <c r="I198" s="59"/>
      <c r="J198" s="129"/>
      <c r="K198" s="129"/>
      <c r="L198" s="31">
        <v>1</v>
      </c>
    </row>
    <row r="199" spans="1:12" ht="15.6">
      <c r="A199" s="11">
        <v>197</v>
      </c>
      <c r="B199" s="92" t="s">
        <v>97</v>
      </c>
      <c r="C199" s="78" t="s">
        <v>285</v>
      </c>
      <c r="D199" s="31">
        <v>1</v>
      </c>
      <c r="E199" s="57" t="s">
        <v>152</v>
      </c>
      <c r="F199" s="93">
        <v>1.74</v>
      </c>
      <c r="G199" s="34">
        <v>0.26</v>
      </c>
      <c r="H199" s="35">
        <f t="shared" si="9"/>
        <v>147.72727272727272</v>
      </c>
      <c r="I199" s="59">
        <v>15</v>
      </c>
      <c r="J199" s="129" t="s">
        <v>323</v>
      </c>
      <c r="K199" s="129"/>
      <c r="L199" s="31">
        <v>1</v>
      </c>
    </row>
    <row r="200" spans="1:12" ht="15.6">
      <c r="A200" s="11">
        <v>198</v>
      </c>
      <c r="B200" s="130" t="s">
        <v>98</v>
      </c>
      <c r="C200" s="78" t="s">
        <v>285</v>
      </c>
      <c r="D200" s="31">
        <v>1</v>
      </c>
      <c r="E200" s="57"/>
      <c r="F200" s="93"/>
      <c r="G200" s="34"/>
      <c r="H200" s="35"/>
      <c r="I200" s="59"/>
      <c r="J200" s="129"/>
      <c r="K200" s="129"/>
      <c r="L200" s="31">
        <v>1</v>
      </c>
    </row>
    <row r="201" spans="1:12" ht="15.6">
      <c r="A201" s="11"/>
      <c r="B201" s="130"/>
      <c r="C201" s="78" t="s">
        <v>285</v>
      </c>
      <c r="D201" s="31">
        <v>1</v>
      </c>
      <c r="E201" s="57" t="s">
        <v>153</v>
      </c>
      <c r="F201" s="93">
        <v>1.74</v>
      </c>
      <c r="G201" s="34">
        <v>0.26</v>
      </c>
      <c r="H201" s="35">
        <f t="shared" si="9"/>
        <v>147.72727272727272</v>
      </c>
      <c r="I201" s="59">
        <v>10</v>
      </c>
      <c r="J201" s="86" t="s">
        <v>324</v>
      </c>
      <c r="K201" s="87"/>
      <c r="L201" s="31">
        <v>1</v>
      </c>
    </row>
    <row r="202" spans="1:12" ht="15.6">
      <c r="A202" s="11">
        <v>199</v>
      </c>
      <c r="B202" s="92" t="s">
        <v>99</v>
      </c>
      <c r="C202" s="78" t="s">
        <v>285</v>
      </c>
      <c r="D202" s="31">
        <v>1</v>
      </c>
      <c r="E202" s="57"/>
      <c r="F202" s="93"/>
      <c r="G202" s="34"/>
      <c r="H202" s="35"/>
      <c r="I202" s="59"/>
      <c r="J202" s="93" t="s">
        <v>325</v>
      </c>
      <c r="K202" s="93" t="s">
        <v>326</v>
      </c>
      <c r="L202" s="31">
        <v>1</v>
      </c>
    </row>
    <row r="203" spans="1:12" ht="15.6">
      <c r="A203" s="11">
        <v>200</v>
      </c>
      <c r="B203" s="92" t="s">
        <v>100</v>
      </c>
      <c r="C203" s="78" t="s">
        <v>285</v>
      </c>
      <c r="D203" s="31">
        <v>1</v>
      </c>
      <c r="E203" s="57" t="s">
        <v>151</v>
      </c>
      <c r="F203" s="93">
        <v>7.58</v>
      </c>
      <c r="G203" s="34">
        <f>F203*0.15</f>
        <v>1.137</v>
      </c>
      <c r="H203" s="35">
        <f>G203*100000/190</f>
        <v>598.42105263157896</v>
      </c>
      <c r="I203" s="59">
        <v>7.5</v>
      </c>
      <c r="J203" s="93" t="s">
        <v>327</v>
      </c>
      <c r="K203" s="93" t="s">
        <v>328</v>
      </c>
      <c r="L203" s="31">
        <v>1</v>
      </c>
    </row>
    <row r="204" spans="1:12" ht="15.6">
      <c r="A204" s="11">
        <v>201</v>
      </c>
      <c r="B204" s="92" t="s">
        <v>101</v>
      </c>
      <c r="C204" s="78" t="s">
        <v>285</v>
      </c>
      <c r="D204" s="31">
        <v>1</v>
      </c>
      <c r="E204" s="57" t="s">
        <v>154</v>
      </c>
      <c r="F204" s="93">
        <v>1.74</v>
      </c>
      <c r="G204" s="34">
        <v>0.26</v>
      </c>
      <c r="H204" s="35">
        <f t="shared" ref="H204:H267" si="10">G204*100000/190</f>
        <v>136.84210526315789</v>
      </c>
      <c r="I204" s="59">
        <v>10</v>
      </c>
      <c r="J204" s="93" t="s">
        <v>329</v>
      </c>
      <c r="K204" s="93" t="s">
        <v>330</v>
      </c>
      <c r="L204" s="31">
        <v>1</v>
      </c>
    </row>
    <row r="205" spans="1:12" ht="15.6">
      <c r="A205" s="11">
        <v>202</v>
      </c>
      <c r="B205" s="92" t="s">
        <v>102</v>
      </c>
      <c r="C205" s="78" t="s">
        <v>285</v>
      </c>
      <c r="D205" s="31">
        <v>1</v>
      </c>
      <c r="E205" s="57" t="s">
        <v>151</v>
      </c>
      <c r="F205" s="29">
        <v>3</v>
      </c>
      <c r="G205" s="34">
        <f>F205*0.15</f>
        <v>0.44999999999999996</v>
      </c>
      <c r="H205" s="35">
        <f t="shared" si="10"/>
        <v>236.84210526315786</v>
      </c>
      <c r="I205" s="59"/>
      <c r="J205" s="93" t="s">
        <v>331</v>
      </c>
      <c r="K205" s="93" t="s">
        <v>332</v>
      </c>
      <c r="L205" s="31">
        <v>1</v>
      </c>
    </row>
    <row r="206" spans="1:12" ht="15.6">
      <c r="A206" s="11">
        <v>203</v>
      </c>
      <c r="B206" s="92" t="s">
        <v>103</v>
      </c>
      <c r="C206" s="78" t="s">
        <v>285</v>
      </c>
      <c r="D206" s="31">
        <v>1</v>
      </c>
      <c r="E206" s="57" t="s">
        <v>155</v>
      </c>
      <c r="F206" s="29">
        <v>3</v>
      </c>
      <c r="G206" s="34">
        <v>0.45</v>
      </c>
      <c r="H206" s="35">
        <f t="shared" si="10"/>
        <v>236.84210526315789</v>
      </c>
      <c r="I206" s="59"/>
      <c r="J206" s="93" t="s">
        <v>333</v>
      </c>
      <c r="K206" s="93" t="s">
        <v>334</v>
      </c>
      <c r="L206" s="31">
        <v>1</v>
      </c>
    </row>
    <row r="207" spans="1:12" ht="15.6">
      <c r="A207" s="11">
        <v>204</v>
      </c>
      <c r="B207" s="92" t="s">
        <v>104</v>
      </c>
      <c r="C207" s="78" t="s">
        <v>285</v>
      </c>
      <c r="D207" s="31">
        <v>1</v>
      </c>
      <c r="E207" s="57" t="s">
        <v>155</v>
      </c>
      <c r="F207" s="29">
        <v>3</v>
      </c>
      <c r="G207" s="34">
        <v>0.45</v>
      </c>
      <c r="H207" s="35">
        <f t="shared" si="10"/>
        <v>236.84210526315789</v>
      </c>
      <c r="I207" s="59"/>
      <c r="J207" s="93" t="s">
        <v>335</v>
      </c>
      <c r="K207" s="93" t="s">
        <v>336</v>
      </c>
      <c r="L207" s="31">
        <v>1</v>
      </c>
    </row>
    <row r="208" spans="1:12" ht="15.6">
      <c r="A208" s="11">
        <v>205</v>
      </c>
      <c r="B208" s="92" t="s">
        <v>105</v>
      </c>
      <c r="C208" s="78" t="s">
        <v>285</v>
      </c>
      <c r="D208" s="31">
        <v>1</v>
      </c>
      <c r="E208" s="57" t="s">
        <v>155</v>
      </c>
      <c r="F208" s="29">
        <v>3</v>
      </c>
      <c r="G208" s="34">
        <v>0.45</v>
      </c>
      <c r="H208" s="35">
        <f t="shared" si="10"/>
        <v>236.84210526315789</v>
      </c>
      <c r="I208" s="59"/>
      <c r="J208" s="93" t="s">
        <v>337</v>
      </c>
      <c r="K208" s="93" t="s">
        <v>338</v>
      </c>
      <c r="L208" s="31">
        <v>1</v>
      </c>
    </row>
    <row r="209" spans="1:12" ht="15.6">
      <c r="A209" s="11">
        <v>206</v>
      </c>
      <c r="B209" s="92" t="s">
        <v>106</v>
      </c>
      <c r="C209" s="78" t="s">
        <v>285</v>
      </c>
      <c r="D209" s="31">
        <v>1</v>
      </c>
      <c r="E209" s="57" t="s">
        <v>155</v>
      </c>
      <c r="F209" s="29">
        <v>3</v>
      </c>
      <c r="G209" s="34">
        <v>0.45</v>
      </c>
      <c r="H209" s="35">
        <f t="shared" si="10"/>
        <v>236.84210526315789</v>
      </c>
      <c r="I209" s="59"/>
      <c r="J209" s="93" t="s">
        <v>339</v>
      </c>
      <c r="K209" s="93" t="s">
        <v>340</v>
      </c>
      <c r="L209" s="31">
        <v>1</v>
      </c>
    </row>
    <row r="210" spans="1:12" ht="15.6">
      <c r="A210" s="11">
        <v>207</v>
      </c>
      <c r="B210" s="92" t="s">
        <v>107</v>
      </c>
      <c r="C210" s="78" t="s">
        <v>285</v>
      </c>
      <c r="D210" s="31">
        <v>1</v>
      </c>
      <c r="E210" s="57" t="s">
        <v>155</v>
      </c>
      <c r="F210" s="29">
        <v>3</v>
      </c>
      <c r="G210" s="34">
        <v>0.45</v>
      </c>
      <c r="H210" s="35">
        <f t="shared" si="10"/>
        <v>236.84210526315789</v>
      </c>
      <c r="I210" s="59"/>
      <c r="J210" s="93" t="s">
        <v>341</v>
      </c>
      <c r="K210" s="93" t="s">
        <v>342</v>
      </c>
      <c r="L210" s="31">
        <v>1</v>
      </c>
    </row>
    <row r="211" spans="1:12" ht="15.6">
      <c r="A211" s="11">
        <v>208</v>
      </c>
      <c r="B211" s="92" t="s">
        <v>108</v>
      </c>
      <c r="C211" s="78" t="s">
        <v>285</v>
      </c>
      <c r="D211" s="31">
        <v>1</v>
      </c>
      <c r="E211" s="57" t="s">
        <v>155</v>
      </c>
      <c r="F211" s="29">
        <v>8</v>
      </c>
      <c r="G211" s="34">
        <f>F211*0.93</f>
        <v>7.44</v>
      </c>
      <c r="H211" s="35">
        <f t="shared" si="10"/>
        <v>3915.7894736842104</v>
      </c>
      <c r="I211" s="59"/>
      <c r="J211" s="93" t="s">
        <v>343</v>
      </c>
      <c r="K211" s="93" t="s">
        <v>344</v>
      </c>
      <c r="L211" s="31">
        <v>1</v>
      </c>
    </row>
    <row r="212" spans="1:12" ht="15.6">
      <c r="A212" s="11">
        <v>209</v>
      </c>
      <c r="B212" s="92" t="s">
        <v>109</v>
      </c>
      <c r="C212" s="78" t="s">
        <v>285</v>
      </c>
      <c r="D212" s="31">
        <v>1</v>
      </c>
      <c r="E212" s="57" t="s">
        <v>156</v>
      </c>
      <c r="F212" s="29">
        <v>7.5</v>
      </c>
      <c r="G212" s="34">
        <f>F212*0.93</f>
        <v>6.9750000000000005</v>
      </c>
      <c r="H212" s="35">
        <f t="shared" si="10"/>
        <v>3671.0526315789475</v>
      </c>
      <c r="I212" s="59"/>
      <c r="J212" s="93" t="s">
        <v>345</v>
      </c>
      <c r="K212" s="93" t="s">
        <v>346</v>
      </c>
      <c r="L212" s="31">
        <v>1</v>
      </c>
    </row>
    <row r="213" spans="1:12" ht="15.6">
      <c r="A213" s="11">
        <v>210</v>
      </c>
      <c r="B213" s="92" t="s">
        <v>110</v>
      </c>
      <c r="C213" s="78" t="s">
        <v>285</v>
      </c>
      <c r="D213" s="31">
        <v>1</v>
      </c>
      <c r="E213" s="57" t="s">
        <v>156</v>
      </c>
      <c r="F213" s="29">
        <v>3</v>
      </c>
      <c r="G213" s="34">
        <f>F213*0.93</f>
        <v>2.79</v>
      </c>
      <c r="H213" s="35">
        <f t="shared" si="10"/>
        <v>1468.421052631579</v>
      </c>
      <c r="I213" s="59"/>
      <c r="J213" s="93" t="s">
        <v>347</v>
      </c>
      <c r="K213" s="93" t="s">
        <v>348</v>
      </c>
      <c r="L213" s="31">
        <v>1</v>
      </c>
    </row>
    <row r="214" spans="1:12" ht="15.6">
      <c r="A214" s="11">
        <v>211</v>
      </c>
      <c r="B214" s="92" t="s">
        <v>111</v>
      </c>
      <c r="C214" s="78" t="s">
        <v>285</v>
      </c>
      <c r="D214" s="31">
        <v>1</v>
      </c>
      <c r="E214" s="57">
        <v>35</v>
      </c>
      <c r="F214" s="29">
        <v>3.1</v>
      </c>
      <c r="G214" s="34">
        <f>F214*0.93</f>
        <v>2.8830000000000005</v>
      </c>
      <c r="H214" s="35">
        <f t="shared" si="10"/>
        <v>1517.3684210526319</v>
      </c>
      <c r="I214" s="59"/>
      <c r="J214" s="93" t="s">
        <v>349</v>
      </c>
      <c r="K214" s="93" t="s">
        <v>350</v>
      </c>
      <c r="L214" s="31">
        <v>1</v>
      </c>
    </row>
    <row r="215" spans="1:12" ht="15.6">
      <c r="A215" s="11">
        <v>212</v>
      </c>
      <c r="B215" s="92" t="s">
        <v>112</v>
      </c>
      <c r="C215" s="78" t="s">
        <v>285</v>
      </c>
      <c r="D215" s="31">
        <v>1</v>
      </c>
      <c r="E215" s="57" t="s">
        <v>192</v>
      </c>
      <c r="F215" s="29">
        <v>3.1</v>
      </c>
      <c r="G215" s="34">
        <f t="shared" ref="G215:G278" si="11">F215*0.93</f>
        <v>2.8830000000000005</v>
      </c>
      <c r="H215" s="35">
        <f t="shared" si="10"/>
        <v>1517.3684210526319</v>
      </c>
      <c r="I215" s="59">
        <v>1.29</v>
      </c>
      <c r="J215" s="93" t="s">
        <v>351</v>
      </c>
      <c r="K215" s="93" t="s">
        <v>352</v>
      </c>
      <c r="L215" s="31">
        <v>1</v>
      </c>
    </row>
    <row r="216" spans="1:12" ht="15.6">
      <c r="A216" s="11">
        <v>213</v>
      </c>
      <c r="B216" s="92" t="s">
        <v>113</v>
      </c>
      <c r="C216" s="78" t="s">
        <v>285</v>
      </c>
      <c r="D216" s="31">
        <v>1</v>
      </c>
      <c r="E216" s="57" t="s">
        <v>191</v>
      </c>
      <c r="F216" s="29">
        <v>3.1</v>
      </c>
      <c r="G216" s="34">
        <f t="shared" si="11"/>
        <v>2.8830000000000005</v>
      </c>
      <c r="H216" s="35">
        <f t="shared" si="10"/>
        <v>1517.3684210526319</v>
      </c>
      <c r="I216" s="59">
        <v>1.42</v>
      </c>
      <c r="J216" s="93" t="s">
        <v>353</v>
      </c>
      <c r="K216" s="93" t="s">
        <v>354</v>
      </c>
      <c r="L216" s="31">
        <v>1</v>
      </c>
    </row>
    <row r="217" spans="1:12" ht="15.6">
      <c r="A217" s="11">
        <v>214</v>
      </c>
      <c r="B217" s="92" t="s">
        <v>114</v>
      </c>
      <c r="C217" s="78" t="s">
        <v>285</v>
      </c>
      <c r="D217" s="31">
        <v>1</v>
      </c>
      <c r="E217" s="57" t="s">
        <v>190</v>
      </c>
      <c r="F217" s="29">
        <v>3.1</v>
      </c>
      <c r="G217" s="34">
        <f t="shared" si="11"/>
        <v>2.8830000000000005</v>
      </c>
      <c r="H217" s="35">
        <f t="shared" si="10"/>
        <v>1517.3684210526319</v>
      </c>
      <c r="I217" s="59">
        <v>1.66</v>
      </c>
      <c r="J217" s="93" t="s">
        <v>355</v>
      </c>
      <c r="K217" s="93" t="s">
        <v>356</v>
      </c>
      <c r="L217" s="31">
        <v>1</v>
      </c>
    </row>
    <row r="218" spans="1:12" ht="15.6">
      <c r="A218" s="11">
        <v>215</v>
      </c>
      <c r="B218" s="92" t="s">
        <v>115</v>
      </c>
      <c r="C218" s="78" t="s">
        <v>285</v>
      </c>
      <c r="D218" s="31">
        <v>1</v>
      </c>
      <c r="E218" s="57" t="s">
        <v>157</v>
      </c>
      <c r="F218" s="29">
        <v>3.1</v>
      </c>
      <c r="G218" s="34">
        <f t="shared" si="11"/>
        <v>2.8830000000000005</v>
      </c>
      <c r="H218" s="35">
        <f t="shared" si="10"/>
        <v>1517.3684210526319</v>
      </c>
      <c r="I218" s="59">
        <v>1.21</v>
      </c>
      <c r="J218" s="93" t="s">
        <v>357</v>
      </c>
      <c r="K218" s="93" t="s">
        <v>340</v>
      </c>
      <c r="L218" s="31">
        <v>1</v>
      </c>
    </row>
    <row r="219" spans="1:12" ht="15.6">
      <c r="A219" s="11">
        <v>216</v>
      </c>
      <c r="B219" s="92" t="s">
        <v>116</v>
      </c>
      <c r="C219" s="78" t="s">
        <v>285</v>
      </c>
      <c r="D219" s="31">
        <v>1</v>
      </c>
      <c r="E219" s="57" t="s">
        <v>158</v>
      </c>
      <c r="F219" s="29">
        <v>3.1</v>
      </c>
      <c r="G219" s="34">
        <f t="shared" si="11"/>
        <v>2.8830000000000005</v>
      </c>
      <c r="H219" s="35">
        <f t="shared" si="10"/>
        <v>1517.3684210526319</v>
      </c>
      <c r="I219" s="59">
        <v>1.36</v>
      </c>
      <c r="J219" s="93" t="s">
        <v>341</v>
      </c>
      <c r="K219" s="93" t="s">
        <v>358</v>
      </c>
      <c r="L219" s="31">
        <v>1</v>
      </c>
    </row>
    <row r="220" spans="1:12" ht="15.6">
      <c r="A220" s="11">
        <v>217</v>
      </c>
      <c r="B220" s="92" t="s">
        <v>117</v>
      </c>
      <c r="C220" s="78" t="s">
        <v>285</v>
      </c>
      <c r="D220" s="31">
        <v>1</v>
      </c>
      <c r="E220" s="57" t="s">
        <v>193</v>
      </c>
      <c r="F220" s="29">
        <v>3.1</v>
      </c>
      <c r="G220" s="34">
        <f t="shared" si="11"/>
        <v>2.8830000000000005</v>
      </c>
      <c r="H220" s="35">
        <f t="shared" si="10"/>
        <v>1517.3684210526319</v>
      </c>
      <c r="I220" s="59">
        <v>0.99</v>
      </c>
      <c r="J220" s="93" t="s">
        <v>359</v>
      </c>
      <c r="K220" s="93" t="s">
        <v>360</v>
      </c>
      <c r="L220" s="31">
        <v>1</v>
      </c>
    </row>
    <row r="221" spans="1:12" ht="15.6">
      <c r="A221" s="11">
        <v>218</v>
      </c>
      <c r="B221" s="92" t="s">
        <v>118</v>
      </c>
      <c r="C221" s="78" t="s">
        <v>285</v>
      </c>
      <c r="D221" s="31">
        <v>1</v>
      </c>
      <c r="E221" s="57" t="s">
        <v>187</v>
      </c>
      <c r="F221" s="29">
        <v>3.1</v>
      </c>
      <c r="G221" s="34">
        <f t="shared" si="11"/>
        <v>2.8830000000000005</v>
      </c>
      <c r="H221" s="35">
        <f t="shared" si="10"/>
        <v>1517.3684210526319</v>
      </c>
      <c r="I221" s="59">
        <v>1.27</v>
      </c>
      <c r="J221" s="93" t="s">
        <v>361</v>
      </c>
      <c r="K221" s="93" t="s">
        <v>362</v>
      </c>
      <c r="L221" s="31">
        <v>1</v>
      </c>
    </row>
    <row r="222" spans="1:12" ht="15.6">
      <c r="A222" s="11">
        <v>219</v>
      </c>
      <c r="B222" s="92" t="s">
        <v>119</v>
      </c>
      <c r="C222" s="78" t="s">
        <v>285</v>
      </c>
      <c r="D222" s="31">
        <v>1</v>
      </c>
      <c r="E222" s="57" t="s">
        <v>186</v>
      </c>
      <c r="F222" s="29">
        <v>3.1</v>
      </c>
      <c r="G222" s="34">
        <f t="shared" si="11"/>
        <v>2.8830000000000005</v>
      </c>
      <c r="H222" s="35">
        <f t="shared" si="10"/>
        <v>1517.3684210526319</v>
      </c>
      <c r="I222" s="59">
        <v>1.26</v>
      </c>
      <c r="J222" s="93" t="s">
        <v>363</v>
      </c>
      <c r="K222" s="93" t="s">
        <v>364</v>
      </c>
      <c r="L222" s="31">
        <v>1</v>
      </c>
    </row>
    <row r="223" spans="1:12" ht="15.6">
      <c r="A223" s="11">
        <v>220</v>
      </c>
      <c r="B223" s="92" t="s">
        <v>120</v>
      </c>
      <c r="C223" s="78" t="s">
        <v>285</v>
      </c>
      <c r="D223" s="31">
        <v>1</v>
      </c>
      <c r="E223" s="57" t="s">
        <v>159</v>
      </c>
      <c r="F223" s="29">
        <v>3.1</v>
      </c>
      <c r="G223" s="34">
        <f t="shared" si="11"/>
        <v>2.8830000000000005</v>
      </c>
      <c r="H223" s="35">
        <f t="shared" si="10"/>
        <v>1517.3684210526319</v>
      </c>
      <c r="I223" s="59">
        <v>1.41</v>
      </c>
      <c r="J223" s="93" t="s">
        <v>365</v>
      </c>
      <c r="K223" s="93" t="s">
        <v>366</v>
      </c>
      <c r="L223" s="31">
        <v>1</v>
      </c>
    </row>
    <row r="224" spans="1:12" ht="15.6">
      <c r="A224" s="11">
        <v>221</v>
      </c>
      <c r="B224" s="92" t="s">
        <v>121</v>
      </c>
      <c r="C224" s="78" t="s">
        <v>285</v>
      </c>
      <c r="D224" s="31">
        <v>1</v>
      </c>
      <c r="E224" s="57" t="s">
        <v>160</v>
      </c>
      <c r="F224" s="29">
        <v>3.1</v>
      </c>
      <c r="G224" s="34">
        <f t="shared" si="11"/>
        <v>2.8830000000000005</v>
      </c>
      <c r="H224" s="35">
        <f t="shared" si="10"/>
        <v>1517.3684210526319</v>
      </c>
      <c r="I224" s="59">
        <v>1.3</v>
      </c>
      <c r="J224" s="93" t="s">
        <v>367</v>
      </c>
      <c r="K224" s="93" t="s">
        <v>368</v>
      </c>
      <c r="L224" s="31">
        <v>1</v>
      </c>
    </row>
    <row r="225" spans="1:12" ht="15.6">
      <c r="A225" s="11">
        <v>222</v>
      </c>
      <c r="B225" s="92" t="s">
        <v>122</v>
      </c>
      <c r="C225" s="78" t="s">
        <v>285</v>
      </c>
      <c r="D225" s="31">
        <v>1</v>
      </c>
      <c r="E225" s="57" t="s">
        <v>189</v>
      </c>
      <c r="F225" s="29">
        <v>3.1</v>
      </c>
      <c r="G225" s="34">
        <f t="shared" si="11"/>
        <v>2.8830000000000005</v>
      </c>
      <c r="H225" s="35">
        <f t="shared" si="10"/>
        <v>1517.3684210526319</v>
      </c>
      <c r="I225" s="59">
        <v>0.96</v>
      </c>
      <c r="J225" s="93" t="s">
        <v>369</v>
      </c>
      <c r="K225" s="93" t="s">
        <v>370</v>
      </c>
      <c r="L225" s="31">
        <v>1</v>
      </c>
    </row>
    <row r="226" spans="1:12" ht="15.6">
      <c r="A226" s="11">
        <v>223</v>
      </c>
      <c r="B226" s="92" t="s">
        <v>123</v>
      </c>
      <c r="C226" s="78" t="s">
        <v>285</v>
      </c>
      <c r="D226" s="31">
        <v>1</v>
      </c>
      <c r="E226" s="57" t="s">
        <v>158</v>
      </c>
      <c r="F226" s="29">
        <v>3.1</v>
      </c>
      <c r="G226" s="34">
        <f t="shared" si="11"/>
        <v>2.8830000000000005</v>
      </c>
      <c r="H226" s="35">
        <f t="shared" si="10"/>
        <v>1517.3684210526319</v>
      </c>
      <c r="I226" s="59">
        <v>1.36</v>
      </c>
      <c r="J226" s="93" t="s">
        <v>371</v>
      </c>
      <c r="K226" s="93" t="s">
        <v>372</v>
      </c>
      <c r="L226" s="31">
        <v>1</v>
      </c>
    </row>
    <row r="227" spans="1:12" ht="15.6">
      <c r="A227" s="11">
        <v>224</v>
      </c>
      <c r="B227" s="92" t="s">
        <v>124</v>
      </c>
      <c r="C227" s="78" t="s">
        <v>285</v>
      </c>
      <c r="D227" s="31">
        <v>1</v>
      </c>
      <c r="E227" s="57" t="s">
        <v>194</v>
      </c>
      <c r="F227" s="29">
        <v>3.1</v>
      </c>
      <c r="G227" s="34">
        <f t="shared" si="11"/>
        <v>2.8830000000000005</v>
      </c>
      <c r="H227" s="35">
        <f t="shared" si="10"/>
        <v>1517.3684210526319</v>
      </c>
      <c r="I227" s="59">
        <v>1.25</v>
      </c>
      <c r="J227" s="93" t="s">
        <v>373</v>
      </c>
      <c r="K227" s="93" t="s">
        <v>374</v>
      </c>
      <c r="L227" s="31">
        <v>1</v>
      </c>
    </row>
    <row r="228" spans="1:12" ht="15.6">
      <c r="A228" s="11">
        <v>225</v>
      </c>
      <c r="B228" s="92" t="s">
        <v>125</v>
      </c>
      <c r="C228" s="78" t="s">
        <v>285</v>
      </c>
      <c r="D228" s="31">
        <v>1</v>
      </c>
      <c r="E228" s="57" t="s">
        <v>187</v>
      </c>
      <c r="F228" s="29">
        <v>3.1</v>
      </c>
      <c r="G228" s="34">
        <f t="shared" si="11"/>
        <v>2.8830000000000005</v>
      </c>
      <c r="H228" s="35">
        <f t="shared" si="10"/>
        <v>1517.3684210526319</v>
      </c>
      <c r="I228" s="59">
        <v>1.27</v>
      </c>
      <c r="J228" s="93" t="s">
        <v>375</v>
      </c>
      <c r="K228" s="93" t="s">
        <v>376</v>
      </c>
      <c r="L228" s="31">
        <v>1</v>
      </c>
    </row>
    <row r="229" spans="1:12" ht="15.6">
      <c r="A229" s="11">
        <v>226</v>
      </c>
      <c r="B229" s="37" t="s">
        <v>126</v>
      </c>
      <c r="C229" s="78" t="s">
        <v>285</v>
      </c>
      <c r="D229" s="31">
        <v>1</v>
      </c>
      <c r="E229" s="57" t="s">
        <v>157</v>
      </c>
      <c r="F229" s="29">
        <v>3.1</v>
      </c>
      <c r="G229" s="34">
        <f t="shared" si="11"/>
        <v>2.8830000000000005</v>
      </c>
      <c r="H229" s="35">
        <f t="shared" si="10"/>
        <v>1517.3684210526319</v>
      </c>
      <c r="I229" s="59">
        <v>1.21</v>
      </c>
      <c r="J229" s="57" t="s">
        <v>377</v>
      </c>
      <c r="K229" s="57" t="s">
        <v>378</v>
      </c>
      <c r="L229" s="31">
        <v>1</v>
      </c>
    </row>
    <row r="230" spans="1:12" ht="15.6">
      <c r="A230" s="11">
        <v>227</v>
      </c>
      <c r="B230" s="37" t="s">
        <v>126</v>
      </c>
      <c r="C230" s="78" t="s">
        <v>285</v>
      </c>
      <c r="D230" s="31">
        <v>1</v>
      </c>
      <c r="E230" s="57" t="s">
        <v>158</v>
      </c>
      <c r="F230" s="29">
        <v>3.1</v>
      </c>
      <c r="G230" s="34">
        <f t="shared" si="11"/>
        <v>2.8830000000000005</v>
      </c>
      <c r="H230" s="35">
        <f t="shared" si="10"/>
        <v>1517.3684210526319</v>
      </c>
      <c r="I230" s="59">
        <v>1.36</v>
      </c>
      <c r="J230" s="57" t="s">
        <v>379</v>
      </c>
      <c r="K230" s="57" t="s">
        <v>380</v>
      </c>
      <c r="L230" s="31">
        <v>1</v>
      </c>
    </row>
    <row r="231" spans="1:12" ht="15.6">
      <c r="A231" s="11">
        <v>228</v>
      </c>
      <c r="B231" s="37" t="s">
        <v>126</v>
      </c>
      <c r="C231" s="78" t="s">
        <v>285</v>
      </c>
      <c r="D231" s="31">
        <v>1</v>
      </c>
      <c r="E231" s="57" t="s">
        <v>193</v>
      </c>
      <c r="F231" s="29">
        <v>3.1</v>
      </c>
      <c r="G231" s="34">
        <f t="shared" si="11"/>
        <v>2.8830000000000005</v>
      </c>
      <c r="H231" s="35">
        <f t="shared" si="10"/>
        <v>1517.3684210526319</v>
      </c>
      <c r="I231" s="59">
        <v>0.99</v>
      </c>
      <c r="J231" s="57" t="s">
        <v>381</v>
      </c>
      <c r="K231" s="57" t="s">
        <v>382</v>
      </c>
      <c r="L231" s="31">
        <v>1</v>
      </c>
    </row>
    <row r="232" spans="1:12" ht="15.6">
      <c r="A232" s="11">
        <v>229</v>
      </c>
      <c r="B232" s="37" t="s">
        <v>126</v>
      </c>
      <c r="C232" s="78" t="s">
        <v>285</v>
      </c>
      <c r="D232" s="31">
        <v>1</v>
      </c>
      <c r="E232" s="57" t="s">
        <v>187</v>
      </c>
      <c r="F232" s="29">
        <v>3.1</v>
      </c>
      <c r="G232" s="34">
        <f t="shared" si="11"/>
        <v>2.8830000000000005</v>
      </c>
      <c r="H232" s="35">
        <f t="shared" si="10"/>
        <v>1517.3684210526319</v>
      </c>
      <c r="I232" s="59">
        <v>1.27</v>
      </c>
      <c r="J232" s="57" t="s">
        <v>383</v>
      </c>
      <c r="K232" s="57" t="s">
        <v>384</v>
      </c>
      <c r="L232" s="31">
        <v>1</v>
      </c>
    </row>
    <row r="233" spans="1:12" ht="15.6">
      <c r="A233" s="11">
        <v>230</v>
      </c>
      <c r="B233" s="37" t="s">
        <v>126</v>
      </c>
      <c r="C233" s="78" t="s">
        <v>285</v>
      </c>
      <c r="D233" s="31">
        <v>1</v>
      </c>
      <c r="E233" s="57" t="s">
        <v>186</v>
      </c>
      <c r="F233" s="29">
        <v>3.1</v>
      </c>
      <c r="G233" s="34">
        <f t="shared" si="11"/>
        <v>2.8830000000000005</v>
      </c>
      <c r="H233" s="35">
        <f t="shared" si="10"/>
        <v>1517.3684210526319</v>
      </c>
      <c r="I233" s="59">
        <v>1.26</v>
      </c>
      <c r="J233" s="57" t="s">
        <v>385</v>
      </c>
      <c r="K233" s="57" t="s">
        <v>386</v>
      </c>
      <c r="L233" s="31">
        <v>1</v>
      </c>
    </row>
    <row r="234" spans="1:12" ht="15.6">
      <c r="A234" s="11">
        <v>231</v>
      </c>
      <c r="B234" s="37" t="s">
        <v>126</v>
      </c>
      <c r="C234" s="78" t="s">
        <v>285</v>
      </c>
      <c r="D234" s="31">
        <v>1</v>
      </c>
      <c r="E234" s="57" t="s">
        <v>159</v>
      </c>
      <c r="F234" s="29">
        <v>3.1</v>
      </c>
      <c r="G234" s="34">
        <f t="shared" si="11"/>
        <v>2.8830000000000005</v>
      </c>
      <c r="H234" s="35">
        <f t="shared" si="10"/>
        <v>1517.3684210526319</v>
      </c>
      <c r="I234" s="59">
        <v>1.41</v>
      </c>
      <c r="J234" s="57" t="s">
        <v>387</v>
      </c>
      <c r="K234" s="57" t="s">
        <v>388</v>
      </c>
      <c r="L234" s="31">
        <v>1</v>
      </c>
    </row>
    <row r="235" spans="1:12" ht="15.6">
      <c r="A235" s="11">
        <v>232</v>
      </c>
      <c r="B235" s="37" t="s">
        <v>126</v>
      </c>
      <c r="C235" s="78" t="s">
        <v>285</v>
      </c>
      <c r="D235" s="31">
        <v>1</v>
      </c>
      <c r="E235" s="57" t="s">
        <v>160</v>
      </c>
      <c r="F235" s="29">
        <v>3.1</v>
      </c>
      <c r="G235" s="34">
        <f t="shared" si="11"/>
        <v>2.8830000000000005</v>
      </c>
      <c r="H235" s="35">
        <f t="shared" si="10"/>
        <v>1517.3684210526319</v>
      </c>
      <c r="I235" s="59">
        <v>1.3</v>
      </c>
      <c r="J235" s="57" t="s">
        <v>389</v>
      </c>
      <c r="K235" s="57" t="s">
        <v>390</v>
      </c>
      <c r="L235" s="31">
        <v>1</v>
      </c>
    </row>
    <row r="236" spans="1:12" ht="15.6">
      <c r="A236" s="11">
        <v>233</v>
      </c>
      <c r="B236" s="37" t="s">
        <v>126</v>
      </c>
      <c r="C236" s="78" t="s">
        <v>285</v>
      </c>
      <c r="D236" s="31">
        <v>1</v>
      </c>
      <c r="E236" s="57" t="s">
        <v>189</v>
      </c>
      <c r="F236" s="29">
        <v>3.1</v>
      </c>
      <c r="G236" s="34">
        <f t="shared" si="11"/>
        <v>2.8830000000000005</v>
      </c>
      <c r="H236" s="35">
        <f t="shared" si="10"/>
        <v>1517.3684210526319</v>
      </c>
      <c r="I236" s="59">
        <v>0.96</v>
      </c>
      <c r="J236" s="57" t="s">
        <v>387</v>
      </c>
      <c r="K236" s="57" t="s">
        <v>388</v>
      </c>
      <c r="L236" s="31">
        <v>1</v>
      </c>
    </row>
    <row r="237" spans="1:12" ht="15.6">
      <c r="A237" s="11">
        <v>234</v>
      </c>
      <c r="B237" s="37" t="s">
        <v>126</v>
      </c>
      <c r="C237" s="78" t="s">
        <v>285</v>
      </c>
      <c r="D237" s="31">
        <v>1</v>
      </c>
      <c r="E237" s="57" t="s">
        <v>158</v>
      </c>
      <c r="F237" s="29">
        <v>3.1</v>
      </c>
      <c r="G237" s="34">
        <f t="shared" si="11"/>
        <v>2.8830000000000005</v>
      </c>
      <c r="H237" s="35">
        <f t="shared" si="10"/>
        <v>1517.3684210526319</v>
      </c>
      <c r="I237" s="59">
        <v>1.36</v>
      </c>
      <c r="J237" s="57" t="s">
        <v>391</v>
      </c>
      <c r="K237" s="57" t="s">
        <v>392</v>
      </c>
      <c r="L237" s="31">
        <v>1</v>
      </c>
    </row>
    <row r="238" spans="1:12" ht="15.6">
      <c r="A238" s="11">
        <v>235</v>
      </c>
      <c r="B238" s="37" t="s">
        <v>126</v>
      </c>
      <c r="C238" s="78" t="s">
        <v>285</v>
      </c>
      <c r="D238" s="31">
        <v>1</v>
      </c>
      <c r="E238" s="57" t="s">
        <v>188</v>
      </c>
      <c r="F238" s="29">
        <v>3.1</v>
      </c>
      <c r="G238" s="34">
        <f t="shared" si="11"/>
        <v>2.8830000000000005</v>
      </c>
      <c r="H238" s="35">
        <f t="shared" si="10"/>
        <v>1517.3684210526319</v>
      </c>
      <c r="I238" s="59">
        <v>0.99</v>
      </c>
      <c r="J238" s="57" t="s">
        <v>393</v>
      </c>
      <c r="K238" s="57" t="s">
        <v>394</v>
      </c>
      <c r="L238" s="31">
        <v>1</v>
      </c>
    </row>
    <row r="239" spans="1:12" ht="15.6">
      <c r="A239" s="11">
        <v>236</v>
      </c>
      <c r="B239" s="37" t="s">
        <v>126</v>
      </c>
      <c r="C239" s="78" t="s">
        <v>285</v>
      </c>
      <c r="D239" s="31">
        <v>1</v>
      </c>
      <c r="E239" s="57" t="s">
        <v>187</v>
      </c>
      <c r="F239" s="29">
        <v>3.1</v>
      </c>
      <c r="G239" s="34">
        <f t="shared" si="11"/>
        <v>2.8830000000000005</v>
      </c>
      <c r="H239" s="35">
        <f t="shared" si="10"/>
        <v>1517.3684210526319</v>
      </c>
      <c r="I239" s="59">
        <v>1.27</v>
      </c>
      <c r="J239" s="57" t="s">
        <v>395</v>
      </c>
      <c r="K239" s="57" t="s">
        <v>396</v>
      </c>
      <c r="L239" s="31">
        <v>1</v>
      </c>
    </row>
    <row r="240" spans="1:12" ht="15.6">
      <c r="A240" s="11">
        <v>237</v>
      </c>
      <c r="B240" s="37" t="s">
        <v>126</v>
      </c>
      <c r="C240" s="78" t="s">
        <v>285</v>
      </c>
      <c r="D240" s="31">
        <v>1</v>
      </c>
      <c r="E240" s="57" t="s">
        <v>186</v>
      </c>
      <c r="F240" s="29">
        <v>3.1</v>
      </c>
      <c r="G240" s="34">
        <f t="shared" si="11"/>
        <v>2.8830000000000005</v>
      </c>
      <c r="H240" s="35">
        <f t="shared" si="10"/>
        <v>1517.3684210526319</v>
      </c>
      <c r="I240" s="59">
        <v>1.26</v>
      </c>
      <c r="J240" s="57" t="s">
        <v>397</v>
      </c>
      <c r="K240" s="57" t="s">
        <v>398</v>
      </c>
      <c r="L240" s="31">
        <v>1</v>
      </c>
    </row>
    <row r="241" spans="1:12" ht="15.6">
      <c r="A241" s="11">
        <v>238</v>
      </c>
      <c r="B241" s="37" t="s">
        <v>126</v>
      </c>
      <c r="C241" s="78" t="s">
        <v>285</v>
      </c>
      <c r="D241" s="31">
        <v>1</v>
      </c>
      <c r="E241" s="57" t="s">
        <v>159</v>
      </c>
      <c r="F241" s="29">
        <v>3.1</v>
      </c>
      <c r="G241" s="34">
        <f t="shared" si="11"/>
        <v>2.8830000000000005</v>
      </c>
      <c r="H241" s="35">
        <f t="shared" si="10"/>
        <v>1517.3684210526319</v>
      </c>
      <c r="I241" s="59">
        <v>1.41</v>
      </c>
      <c r="J241" s="57" t="s">
        <v>399</v>
      </c>
      <c r="K241" s="57" t="s">
        <v>400</v>
      </c>
      <c r="L241" s="31">
        <v>1</v>
      </c>
    </row>
    <row r="242" spans="1:12" ht="15.6">
      <c r="A242" s="11">
        <v>239</v>
      </c>
      <c r="B242" s="37" t="s">
        <v>126</v>
      </c>
      <c r="C242" s="78" t="s">
        <v>285</v>
      </c>
      <c r="D242" s="31">
        <v>1</v>
      </c>
      <c r="E242" s="57" t="s">
        <v>192</v>
      </c>
      <c r="F242" s="29">
        <v>3.1</v>
      </c>
      <c r="G242" s="34">
        <f t="shared" si="11"/>
        <v>2.8830000000000005</v>
      </c>
      <c r="H242" s="35">
        <f t="shared" si="10"/>
        <v>1517.3684210526319</v>
      </c>
      <c r="I242" s="59">
        <v>1.29</v>
      </c>
      <c r="J242" s="57" t="s">
        <v>401</v>
      </c>
      <c r="K242" s="57" t="s">
        <v>402</v>
      </c>
      <c r="L242" s="31">
        <v>1</v>
      </c>
    </row>
    <row r="243" spans="1:12" ht="15.6">
      <c r="A243" s="11">
        <v>240</v>
      </c>
      <c r="B243" s="37" t="s">
        <v>126</v>
      </c>
      <c r="C243" s="78" t="s">
        <v>285</v>
      </c>
      <c r="D243" s="31">
        <v>1</v>
      </c>
      <c r="E243" s="57" t="s">
        <v>191</v>
      </c>
      <c r="F243" s="29">
        <v>3.1</v>
      </c>
      <c r="G243" s="34">
        <f t="shared" si="11"/>
        <v>2.8830000000000005</v>
      </c>
      <c r="H243" s="35">
        <f t="shared" si="10"/>
        <v>1517.3684210526319</v>
      </c>
      <c r="I243" s="59">
        <v>1.42</v>
      </c>
      <c r="J243" s="57" t="s">
        <v>403</v>
      </c>
      <c r="K243" s="57" t="s">
        <v>404</v>
      </c>
      <c r="L243" s="31">
        <v>1</v>
      </c>
    </row>
    <row r="244" spans="1:12" ht="15.6">
      <c r="A244" s="11">
        <v>241</v>
      </c>
      <c r="B244" s="37" t="s">
        <v>126</v>
      </c>
      <c r="C244" s="78" t="s">
        <v>285</v>
      </c>
      <c r="D244" s="31">
        <v>1</v>
      </c>
      <c r="E244" s="57" t="s">
        <v>190</v>
      </c>
      <c r="F244" s="29">
        <v>3.1</v>
      </c>
      <c r="G244" s="34">
        <f t="shared" si="11"/>
        <v>2.8830000000000005</v>
      </c>
      <c r="H244" s="35">
        <f t="shared" si="10"/>
        <v>1517.3684210526319</v>
      </c>
      <c r="I244" s="59">
        <v>1.66</v>
      </c>
      <c r="J244" s="57" t="s">
        <v>405</v>
      </c>
      <c r="K244" s="57" t="s">
        <v>406</v>
      </c>
      <c r="L244" s="31">
        <v>1</v>
      </c>
    </row>
    <row r="245" spans="1:12" ht="15.6">
      <c r="A245" s="11">
        <v>242</v>
      </c>
      <c r="B245" s="37" t="s">
        <v>126</v>
      </c>
      <c r="C245" s="78" t="s">
        <v>285</v>
      </c>
      <c r="D245" s="31">
        <v>1</v>
      </c>
      <c r="E245" s="57" t="s">
        <v>157</v>
      </c>
      <c r="F245" s="29">
        <v>3.1</v>
      </c>
      <c r="G245" s="34">
        <f t="shared" si="11"/>
        <v>2.8830000000000005</v>
      </c>
      <c r="H245" s="35">
        <f t="shared" si="10"/>
        <v>1517.3684210526319</v>
      </c>
      <c r="I245" s="59">
        <v>1.21</v>
      </c>
      <c r="J245" s="57" t="s">
        <v>407</v>
      </c>
      <c r="K245" s="57" t="s">
        <v>408</v>
      </c>
      <c r="L245" s="31">
        <v>1</v>
      </c>
    </row>
    <row r="246" spans="1:12" ht="15.6">
      <c r="A246" s="11">
        <v>243</v>
      </c>
      <c r="B246" s="37" t="s">
        <v>126</v>
      </c>
      <c r="C246" s="78" t="s">
        <v>285</v>
      </c>
      <c r="D246" s="31">
        <v>1</v>
      </c>
      <c r="E246" s="57" t="s">
        <v>158</v>
      </c>
      <c r="F246" s="29">
        <v>3.1</v>
      </c>
      <c r="G246" s="34">
        <f t="shared" si="11"/>
        <v>2.8830000000000005</v>
      </c>
      <c r="H246" s="35">
        <f t="shared" si="10"/>
        <v>1517.3684210526319</v>
      </c>
      <c r="I246" s="59">
        <v>1.36</v>
      </c>
      <c r="J246" s="57" t="s">
        <v>409</v>
      </c>
      <c r="K246" s="57" t="s">
        <v>410</v>
      </c>
      <c r="L246" s="31">
        <v>1</v>
      </c>
    </row>
    <row r="247" spans="1:12" ht="15.6">
      <c r="A247" s="11">
        <v>244</v>
      </c>
      <c r="B247" s="37" t="s">
        <v>126</v>
      </c>
      <c r="C247" s="78" t="s">
        <v>285</v>
      </c>
      <c r="D247" s="31">
        <v>1</v>
      </c>
      <c r="E247" s="57" t="s">
        <v>188</v>
      </c>
      <c r="F247" s="29">
        <v>3.1</v>
      </c>
      <c r="G247" s="34">
        <f t="shared" si="11"/>
        <v>2.8830000000000005</v>
      </c>
      <c r="H247" s="35">
        <f t="shared" si="10"/>
        <v>1517.3684210526319</v>
      </c>
      <c r="I247" s="59">
        <v>0.99</v>
      </c>
      <c r="J247" s="57" t="s">
        <v>411</v>
      </c>
      <c r="K247" s="57" t="s">
        <v>412</v>
      </c>
      <c r="L247" s="31">
        <v>1</v>
      </c>
    </row>
    <row r="248" spans="1:12" ht="15.6">
      <c r="A248" s="11">
        <v>245</v>
      </c>
      <c r="B248" s="37" t="s">
        <v>126</v>
      </c>
      <c r="C248" s="78" t="s">
        <v>285</v>
      </c>
      <c r="D248" s="31">
        <v>1</v>
      </c>
      <c r="E248" s="57" t="s">
        <v>187</v>
      </c>
      <c r="F248" s="29">
        <v>3.1</v>
      </c>
      <c r="G248" s="34">
        <f t="shared" si="11"/>
        <v>2.8830000000000005</v>
      </c>
      <c r="H248" s="35">
        <f t="shared" si="10"/>
        <v>1517.3684210526319</v>
      </c>
      <c r="I248" s="59">
        <v>1.27</v>
      </c>
      <c r="J248" s="57" t="s">
        <v>413</v>
      </c>
      <c r="K248" s="57" t="s">
        <v>414</v>
      </c>
      <c r="L248" s="31">
        <v>1</v>
      </c>
    </row>
    <row r="249" spans="1:12" ht="15.6">
      <c r="A249" s="11">
        <v>246</v>
      </c>
      <c r="B249" s="37" t="s">
        <v>126</v>
      </c>
      <c r="C249" s="78" t="s">
        <v>285</v>
      </c>
      <c r="D249" s="31">
        <v>1</v>
      </c>
      <c r="E249" s="57" t="s">
        <v>186</v>
      </c>
      <c r="F249" s="29">
        <v>3.1</v>
      </c>
      <c r="G249" s="34">
        <f t="shared" si="11"/>
        <v>2.8830000000000005</v>
      </c>
      <c r="H249" s="35">
        <f t="shared" si="10"/>
        <v>1517.3684210526319</v>
      </c>
      <c r="I249" s="59">
        <v>1.26</v>
      </c>
      <c r="J249" s="57" t="s">
        <v>415</v>
      </c>
      <c r="K249" s="57" t="s">
        <v>416</v>
      </c>
      <c r="L249" s="31">
        <v>1</v>
      </c>
    </row>
    <row r="250" spans="1:12" ht="15.6">
      <c r="A250" s="11">
        <v>247</v>
      </c>
      <c r="B250" s="37" t="s">
        <v>126</v>
      </c>
      <c r="C250" s="78" t="s">
        <v>285</v>
      </c>
      <c r="D250" s="31">
        <v>1</v>
      </c>
      <c r="E250" s="57" t="s">
        <v>159</v>
      </c>
      <c r="F250" s="29">
        <v>3.1</v>
      </c>
      <c r="G250" s="34">
        <f t="shared" si="11"/>
        <v>2.8830000000000005</v>
      </c>
      <c r="H250" s="35">
        <f t="shared" si="10"/>
        <v>1517.3684210526319</v>
      </c>
      <c r="I250" s="59">
        <v>1.41</v>
      </c>
      <c r="J250" s="57" t="s">
        <v>417</v>
      </c>
      <c r="K250" s="57" t="s">
        <v>418</v>
      </c>
      <c r="L250" s="31">
        <v>1</v>
      </c>
    </row>
    <row r="251" spans="1:12" ht="15.6">
      <c r="A251" s="11">
        <v>248</v>
      </c>
      <c r="B251" s="37" t="s">
        <v>126</v>
      </c>
      <c r="C251" s="78" t="s">
        <v>285</v>
      </c>
      <c r="D251" s="31">
        <v>1</v>
      </c>
      <c r="E251" s="57" t="s">
        <v>160</v>
      </c>
      <c r="F251" s="29">
        <v>3.1</v>
      </c>
      <c r="G251" s="34">
        <f t="shared" si="11"/>
        <v>2.8830000000000005</v>
      </c>
      <c r="H251" s="35">
        <f t="shared" si="10"/>
        <v>1517.3684210526319</v>
      </c>
      <c r="I251" s="59">
        <v>1.3</v>
      </c>
      <c r="J251" s="57" t="s">
        <v>419</v>
      </c>
      <c r="K251" s="57" t="s">
        <v>420</v>
      </c>
      <c r="L251" s="31">
        <v>1</v>
      </c>
    </row>
    <row r="252" spans="1:12" ht="15.6">
      <c r="A252" s="11">
        <v>249</v>
      </c>
      <c r="B252" s="37" t="s">
        <v>126</v>
      </c>
      <c r="C252" s="78" t="s">
        <v>285</v>
      </c>
      <c r="D252" s="31">
        <v>1</v>
      </c>
      <c r="E252" s="57" t="s">
        <v>189</v>
      </c>
      <c r="F252" s="29">
        <v>3.1</v>
      </c>
      <c r="G252" s="34">
        <f t="shared" si="11"/>
        <v>2.8830000000000005</v>
      </c>
      <c r="H252" s="35">
        <f t="shared" si="10"/>
        <v>1517.3684210526319</v>
      </c>
      <c r="I252" s="59">
        <v>0.96</v>
      </c>
      <c r="J252" s="57" t="s">
        <v>421</v>
      </c>
      <c r="K252" s="57" t="s">
        <v>422</v>
      </c>
      <c r="L252" s="31">
        <v>1</v>
      </c>
    </row>
    <row r="253" spans="1:12" ht="15.6">
      <c r="A253" s="11">
        <v>250</v>
      </c>
      <c r="B253" s="37" t="s">
        <v>126</v>
      </c>
      <c r="C253" s="78" t="s">
        <v>285</v>
      </c>
      <c r="D253" s="31">
        <v>1</v>
      </c>
      <c r="E253" s="57" t="s">
        <v>158</v>
      </c>
      <c r="F253" s="29">
        <v>3.1</v>
      </c>
      <c r="G253" s="34">
        <f t="shared" si="11"/>
        <v>2.8830000000000005</v>
      </c>
      <c r="H253" s="35">
        <f t="shared" si="10"/>
        <v>1517.3684210526319</v>
      </c>
      <c r="I253" s="59">
        <v>1.36</v>
      </c>
      <c r="J253" s="57" t="s">
        <v>423</v>
      </c>
      <c r="K253" s="57" t="s">
        <v>424</v>
      </c>
      <c r="L253" s="31">
        <v>1</v>
      </c>
    </row>
    <row r="254" spans="1:12" ht="15.6">
      <c r="A254" s="11">
        <v>251</v>
      </c>
      <c r="B254" s="37" t="s">
        <v>126</v>
      </c>
      <c r="C254" s="78" t="s">
        <v>285</v>
      </c>
      <c r="D254" s="31">
        <v>1</v>
      </c>
      <c r="E254" s="57" t="s">
        <v>188</v>
      </c>
      <c r="F254" s="29">
        <v>3.1</v>
      </c>
      <c r="G254" s="34">
        <f t="shared" si="11"/>
        <v>2.8830000000000005</v>
      </c>
      <c r="H254" s="35">
        <f t="shared" si="10"/>
        <v>1517.3684210526319</v>
      </c>
      <c r="I254" s="59">
        <v>0.99</v>
      </c>
      <c r="J254" s="57" t="s">
        <v>421</v>
      </c>
      <c r="K254" s="57" t="s">
        <v>422</v>
      </c>
      <c r="L254" s="31">
        <v>1</v>
      </c>
    </row>
    <row r="255" spans="1:12" ht="15.6">
      <c r="A255" s="11">
        <v>252</v>
      </c>
      <c r="B255" s="37" t="s">
        <v>126</v>
      </c>
      <c r="C255" s="78" t="s">
        <v>285</v>
      </c>
      <c r="D255" s="31">
        <v>1</v>
      </c>
      <c r="E255" s="57" t="s">
        <v>187</v>
      </c>
      <c r="F255" s="29">
        <v>3.1</v>
      </c>
      <c r="G255" s="34">
        <f t="shared" si="11"/>
        <v>2.8830000000000005</v>
      </c>
      <c r="H255" s="35">
        <f t="shared" si="10"/>
        <v>1517.3684210526319</v>
      </c>
      <c r="I255" s="59">
        <v>1.27</v>
      </c>
      <c r="J255" s="57" t="s">
        <v>425</v>
      </c>
      <c r="K255" s="57" t="s">
        <v>426</v>
      </c>
      <c r="L255" s="31">
        <v>1</v>
      </c>
    </row>
    <row r="256" spans="1:12" ht="15.6">
      <c r="A256" s="11">
        <v>253</v>
      </c>
      <c r="B256" s="37" t="s">
        <v>126</v>
      </c>
      <c r="C256" s="78" t="s">
        <v>285</v>
      </c>
      <c r="D256" s="31">
        <v>1</v>
      </c>
      <c r="E256" s="57" t="s">
        <v>186</v>
      </c>
      <c r="F256" s="29">
        <v>3.1</v>
      </c>
      <c r="G256" s="34">
        <f t="shared" si="11"/>
        <v>2.8830000000000005</v>
      </c>
      <c r="H256" s="35">
        <f t="shared" si="10"/>
        <v>1517.3684210526319</v>
      </c>
      <c r="I256" s="59">
        <v>1.26</v>
      </c>
      <c r="J256" s="57" t="s">
        <v>383</v>
      </c>
      <c r="K256" s="57" t="s">
        <v>384</v>
      </c>
      <c r="L256" s="31">
        <v>1</v>
      </c>
    </row>
    <row r="257" spans="1:12" ht="15.6">
      <c r="A257" s="11">
        <v>254</v>
      </c>
      <c r="B257" s="37" t="s">
        <v>126</v>
      </c>
      <c r="C257" s="78" t="s">
        <v>285</v>
      </c>
      <c r="D257" s="31">
        <v>1</v>
      </c>
      <c r="E257" s="57" t="s">
        <v>159</v>
      </c>
      <c r="F257" s="29">
        <v>3.1</v>
      </c>
      <c r="G257" s="34">
        <f t="shared" si="11"/>
        <v>2.8830000000000005</v>
      </c>
      <c r="H257" s="35">
        <f t="shared" si="10"/>
        <v>1517.3684210526319</v>
      </c>
      <c r="I257" s="59">
        <v>1.41</v>
      </c>
      <c r="J257" s="57" t="s">
        <v>427</v>
      </c>
      <c r="K257" s="57" t="s">
        <v>428</v>
      </c>
      <c r="L257" s="31">
        <v>1</v>
      </c>
    </row>
    <row r="258" spans="1:12" ht="15.6">
      <c r="A258" s="11">
        <v>255</v>
      </c>
      <c r="B258" s="37" t="s">
        <v>126</v>
      </c>
      <c r="C258" s="78" t="s">
        <v>285</v>
      </c>
      <c r="D258" s="31">
        <v>1</v>
      </c>
      <c r="E258" s="57" t="s">
        <v>185</v>
      </c>
      <c r="F258" s="29">
        <v>3.1</v>
      </c>
      <c r="G258" s="34">
        <f t="shared" si="11"/>
        <v>2.8830000000000005</v>
      </c>
      <c r="H258" s="35">
        <f t="shared" si="10"/>
        <v>1517.3684210526319</v>
      </c>
      <c r="I258" s="59">
        <v>1.41</v>
      </c>
      <c r="J258" s="57" t="s">
        <v>429</v>
      </c>
      <c r="K258" s="57" t="s">
        <v>430</v>
      </c>
      <c r="L258" s="31">
        <v>1</v>
      </c>
    </row>
    <row r="259" spans="1:12" ht="15.6">
      <c r="A259" s="11">
        <v>256</v>
      </c>
      <c r="B259" s="37" t="s">
        <v>127</v>
      </c>
      <c r="C259" s="78" t="s">
        <v>285</v>
      </c>
      <c r="D259" s="31">
        <v>1</v>
      </c>
      <c r="E259" s="57" t="s">
        <v>161</v>
      </c>
      <c r="F259" s="29">
        <v>9.8000000000000007</v>
      </c>
      <c r="G259" s="34">
        <f t="shared" si="11"/>
        <v>9.1140000000000008</v>
      </c>
      <c r="H259" s="35">
        <f t="shared" si="10"/>
        <v>4796.8421052631584</v>
      </c>
      <c r="I259" s="59">
        <v>7.44</v>
      </c>
      <c r="J259" s="57" t="s">
        <v>431</v>
      </c>
      <c r="K259" s="57" t="s">
        <v>432</v>
      </c>
      <c r="L259" s="31">
        <v>4</v>
      </c>
    </row>
    <row r="260" spans="1:12" ht="15.6">
      <c r="A260" s="11">
        <v>257</v>
      </c>
      <c r="B260" s="37" t="s">
        <v>127</v>
      </c>
      <c r="C260" s="78" t="s">
        <v>285</v>
      </c>
      <c r="D260" s="31">
        <v>1</v>
      </c>
      <c r="E260" s="57" t="s">
        <v>184</v>
      </c>
      <c r="F260" s="29">
        <v>9.8000000000000007</v>
      </c>
      <c r="G260" s="34">
        <f t="shared" si="11"/>
        <v>9.1140000000000008</v>
      </c>
      <c r="H260" s="35">
        <f t="shared" si="10"/>
        <v>4796.8421052631584</v>
      </c>
      <c r="I260" s="59">
        <v>23.55</v>
      </c>
      <c r="J260" s="57" t="s">
        <v>433</v>
      </c>
      <c r="K260" s="57" t="s">
        <v>434</v>
      </c>
      <c r="L260" s="31">
        <v>11</v>
      </c>
    </row>
    <row r="261" spans="1:12" ht="15.6">
      <c r="A261" s="11">
        <v>258</v>
      </c>
      <c r="B261" s="37" t="s">
        <v>127</v>
      </c>
      <c r="C261" s="78" t="s">
        <v>285</v>
      </c>
      <c r="D261" s="31">
        <v>1</v>
      </c>
      <c r="E261" s="57" t="s">
        <v>175</v>
      </c>
      <c r="F261" s="29">
        <v>9.8000000000000007</v>
      </c>
      <c r="G261" s="34">
        <f t="shared" si="11"/>
        <v>9.1140000000000008</v>
      </c>
      <c r="H261" s="35">
        <f t="shared" si="10"/>
        <v>4796.8421052631584</v>
      </c>
      <c r="I261" s="59">
        <v>4.79</v>
      </c>
      <c r="J261" s="57" t="s">
        <v>435</v>
      </c>
      <c r="K261" s="57" t="s">
        <v>436</v>
      </c>
      <c r="L261" s="31">
        <v>2</v>
      </c>
    </row>
    <row r="262" spans="1:12" ht="15.6">
      <c r="A262" s="11">
        <v>259</v>
      </c>
      <c r="B262" s="37" t="s">
        <v>127</v>
      </c>
      <c r="C262" s="78" t="s">
        <v>285</v>
      </c>
      <c r="D262" s="31">
        <v>1</v>
      </c>
      <c r="E262" s="57" t="s">
        <v>174</v>
      </c>
      <c r="F262" s="29">
        <v>9.8000000000000007</v>
      </c>
      <c r="G262" s="34">
        <f t="shared" si="11"/>
        <v>9.1140000000000008</v>
      </c>
      <c r="H262" s="35">
        <f t="shared" si="10"/>
        <v>4796.8421052631584</v>
      </c>
      <c r="I262" s="59">
        <v>14.64</v>
      </c>
      <c r="J262" s="57" t="s">
        <v>437</v>
      </c>
      <c r="K262" s="57" t="s">
        <v>438</v>
      </c>
      <c r="L262" s="31">
        <v>7</v>
      </c>
    </row>
    <row r="263" spans="1:12" ht="15.6">
      <c r="A263" s="11">
        <v>260</v>
      </c>
      <c r="B263" s="37" t="s">
        <v>127</v>
      </c>
      <c r="C263" s="78" t="s">
        <v>285</v>
      </c>
      <c r="D263" s="31">
        <v>1</v>
      </c>
      <c r="E263" s="57" t="s">
        <v>173</v>
      </c>
      <c r="F263" s="29">
        <v>9.8000000000000007</v>
      </c>
      <c r="G263" s="34">
        <f t="shared" si="11"/>
        <v>9.1140000000000008</v>
      </c>
      <c r="H263" s="35">
        <f t="shared" si="10"/>
        <v>4796.8421052631584</v>
      </c>
      <c r="I263" s="59">
        <v>3.83</v>
      </c>
      <c r="J263" s="57" t="s">
        <v>439</v>
      </c>
      <c r="K263" s="57" t="s">
        <v>440</v>
      </c>
      <c r="L263" s="31">
        <v>1</v>
      </c>
    </row>
    <row r="264" spans="1:12" ht="15.6">
      <c r="A264" s="11">
        <v>261</v>
      </c>
      <c r="B264" s="37" t="s">
        <v>127</v>
      </c>
      <c r="C264" s="78" t="s">
        <v>285</v>
      </c>
      <c r="D264" s="31">
        <v>1</v>
      </c>
      <c r="E264" s="57" t="s">
        <v>172</v>
      </c>
      <c r="F264" s="29">
        <v>9.8000000000000007</v>
      </c>
      <c r="G264" s="34">
        <f t="shared" si="11"/>
        <v>9.1140000000000008</v>
      </c>
      <c r="H264" s="35">
        <f t="shared" si="10"/>
        <v>4796.8421052631584</v>
      </c>
      <c r="I264" s="59">
        <v>6.76</v>
      </c>
      <c r="J264" s="57" t="s">
        <v>441</v>
      </c>
      <c r="K264" s="57" t="s">
        <v>442</v>
      </c>
      <c r="L264" s="31">
        <v>3</v>
      </c>
    </row>
    <row r="265" spans="1:12" ht="15.6">
      <c r="A265" s="11">
        <v>262</v>
      </c>
      <c r="B265" s="37" t="s">
        <v>127</v>
      </c>
      <c r="C265" s="78" t="s">
        <v>285</v>
      </c>
      <c r="D265" s="31">
        <v>1</v>
      </c>
      <c r="E265" s="57" t="s">
        <v>171</v>
      </c>
      <c r="F265" s="29">
        <v>9.8000000000000007</v>
      </c>
      <c r="G265" s="34">
        <f t="shared" si="11"/>
        <v>9.1140000000000008</v>
      </c>
      <c r="H265" s="35">
        <f t="shared" si="10"/>
        <v>4796.8421052631584</v>
      </c>
      <c r="I265" s="59">
        <v>5.23</v>
      </c>
      <c r="J265" s="57" t="s">
        <v>443</v>
      </c>
      <c r="K265" s="57" t="s">
        <v>444</v>
      </c>
      <c r="L265" s="31">
        <v>3</v>
      </c>
    </row>
    <row r="266" spans="1:12" ht="15.6">
      <c r="A266" s="11">
        <v>263</v>
      </c>
      <c r="B266" s="37" t="s">
        <v>127</v>
      </c>
      <c r="C266" s="78" t="s">
        <v>285</v>
      </c>
      <c r="D266" s="31">
        <v>1</v>
      </c>
      <c r="E266" s="57" t="s">
        <v>183</v>
      </c>
      <c r="F266" s="29">
        <v>9.8000000000000007</v>
      </c>
      <c r="G266" s="34">
        <f t="shared" si="11"/>
        <v>9.1140000000000008</v>
      </c>
      <c r="H266" s="35">
        <f t="shared" si="10"/>
        <v>4796.8421052631584</v>
      </c>
      <c r="I266" s="59">
        <v>14.31</v>
      </c>
      <c r="J266" s="57" t="s">
        <v>445</v>
      </c>
      <c r="K266" s="57" t="s">
        <v>446</v>
      </c>
      <c r="L266" s="31">
        <v>7</v>
      </c>
    </row>
    <row r="267" spans="1:12" ht="15.6">
      <c r="A267" s="11">
        <v>264</v>
      </c>
      <c r="B267" s="37" t="s">
        <v>127</v>
      </c>
      <c r="C267" s="78" t="s">
        <v>285</v>
      </c>
      <c r="D267" s="31">
        <v>1</v>
      </c>
      <c r="E267" s="57" t="s">
        <v>169</v>
      </c>
      <c r="F267" s="29">
        <v>9.8000000000000007</v>
      </c>
      <c r="G267" s="34">
        <f t="shared" si="11"/>
        <v>9.1140000000000008</v>
      </c>
      <c r="H267" s="35">
        <f t="shared" si="10"/>
        <v>4796.8421052631584</v>
      </c>
      <c r="I267" s="59">
        <v>11.76</v>
      </c>
      <c r="J267" s="57" t="s">
        <v>447</v>
      </c>
      <c r="K267" s="57" t="s">
        <v>448</v>
      </c>
      <c r="L267" s="31">
        <v>6</v>
      </c>
    </row>
    <row r="268" spans="1:12" ht="15.6">
      <c r="A268" s="11">
        <v>265</v>
      </c>
      <c r="B268" s="37" t="s">
        <v>127</v>
      </c>
      <c r="C268" s="78" t="s">
        <v>285</v>
      </c>
      <c r="D268" s="31">
        <v>1</v>
      </c>
      <c r="E268" s="57" t="s">
        <v>168</v>
      </c>
      <c r="F268" s="29">
        <v>9.8000000000000007</v>
      </c>
      <c r="G268" s="34">
        <f t="shared" si="11"/>
        <v>9.1140000000000008</v>
      </c>
      <c r="H268" s="35">
        <f t="shared" ref="H268:H295" si="12">G268*100000/190</f>
        <v>4796.8421052631584</v>
      </c>
      <c r="I268" s="59">
        <v>9.6999999999999993</v>
      </c>
      <c r="J268" s="57" t="s">
        <v>449</v>
      </c>
      <c r="K268" s="57" t="s">
        <v>450</v>
      </c>
      <c r="L268" s="31">
        <v>4</v>
      </c>
    </row>
    <row r="269" spans="1:12" ht="15.6">
      <c r="A269" s="11">
        <v>266</v>
      </c>
      <c r="B269" s="37" t="s">
        <v>127</v>
      </c>
      <c r="C269" s="78" t="s">
        <v>285</v>
      </c>
      <c r="D269" s="31">
        <v>1</v>
      </c>
      <c r="E269" s="57" t="s">
        <v>182</v>
      </c>
      <c r="F269" s="29">
        <v>9.8000000000000007</v>
      </c>
      <c r="G269" s="34">
        <f t="shared" si="11"/>
        <v>9.1140000000000008</v>
      </c>
      <c r="H269" s="35">
        <f t="shared" si="12"/>
        <v>4796.8421052631584</v>
      </c>
      <c r="I269" s="59">
        <v>13.84</v>
      </c>
      <c r="J269" s="57" t="s">
        <v>451</v>
      </c>
      <c r="K269" s="57" t="s">
        <v>452</v>
      </c>
      <c r="L269" s="31">
        <v>5</v>
      </c>
    </row>
    <row r="270" spans="1:12" ht="15.6">
      <c r="A270" s="11">
        <v>267</v>
      </c>
      <c r="B270" s="37" t="s">
        <v>127</v>
      </c>
      <c r="C270" s="78" t="s">
        <v>285</v>
      </c>
      <c r="D270" s="31">
        <v>1</v>
      </c>
      <c r="E270" s="57" t="s">
        <v>181</v>
      </c>
      <c r="F270" s="29">
        <v>9.8000000000000007</v>
      </c>
      <c r="G270" s="34">
        <f t="shared" si="11"/>
        <v>9.1140000000000008</v>
      </c>
      <c r="H270" s="35">
        <f t="shared" si="12"/>
        <v>4796.8421052631584</v>
      </c>
      <c r="I270" s="59">
        <v>8.26</v>
      </c>
      <c r="J270" s="57" t="s">
        <v>453</v>
      </c>
      <c r="K270" s="57" t="s">
        <v>454</v>
      </c>
      <c r="L270" s="31">
        <v>3</v>
      </c>
    </row>
    <row r="271" spans="1:12" ht="15.6">
      <c r="A271" s="11">
        <v>268</v>
      </c>
      <c r="B271" s="37" t="s">
        <v>127</v>
      </c>
      <c r="C271" s="78" t="s">
        <v>285</v>
      </c>
      <c r="D271" s="31">
        <v>1</v>
      </c>
      <c r="E271" s="57" t="s">
        <v>180</v>
      </c>
      <c r="F271" s="29">
        <v>9.8000000000000007</v>
      </c>
      <c r="G271" s="34">
        <f t="shared" si="11"/>
        <v>9.1140000000000008</v>
      </c>
      <c r="H271" s="35">
        <f t="shared" si="12"/>
        <v>4796.8421052631584</v>
      </c>
      <c r="I271" s="59">
        <v>12.04</v>
      </c>
      <c r="J271" s="57" t="s">
        <v>455</v>
      </c>
      <c r="K271" s="57" t="s">
        <v>456</v>
      </c>
      <c r="L271" s="31">
        <v>4</v>
      </c>
    </row>
    <row r="272" spans="1:12" ht="15.6">
      <c r="A272" s="11">
        <v>269</v>
      </c>
      <c r="B272" s="37" t="s">
        <v>127</v>
      </c>
      <c r="C272" s="78" t="s">
        <v>285</v>
      </c>
      <c r="D272" s="31">
        <v>1</v>
      </c>
      <c r="E272" s="57" t="s">
        <v>179</v>
      </c>
      <c r="F272" s="29">
        <v>9.8000000000000007</v>
      </c>
      <c r="G272" s="34">
        <f t="shared" si="11"/>
        <v>9.1140000000000008</v>
      </c>
      <c r="H272" s="35">
        <f t="shared" si="12"/>
        <v>4796.8421052631584</v>
      </c>
      <c r="I272" s="59">
        <v>13.17</v>
      </c>
      <c r="J272" s="57" t="s">
        <v>457</v>
      </c>
      <c r="K272" s="57" t="s">
        <v>458</v>
      </c>
      <c r="L272" s="31">
        <v>4</v>
      </c>
    </row>
    <row r="273" spans="1:12" ht="15.6">
      <c r="A273" s="11">
        <v>270</v>
      </c>
      <c r="B273" s="37" t="s">
        <v>127</v>
      </c>
      <c r="C273" s="78" t="s">
        <v>285</v>
      </c>
      <c r="D273" s="31">
        <v>1</v>
      </c>
      <c r="E273" s="57" t="s">
        <v>178</v>
      </c>
      <c r="F273" s="29">
        <v>9.8000000000000007</v>
      </c>
      <c r="G273" s="34">
        <f t="shared" si="11"/>
        <v>9.1140000000000008</v>
      </c>
      <c r="H273" s="35">
        <f t="shared" si="12"/>
        <v>4796.8421052631584</v>
      </c>
      <c r="I273" s="59">
        <v>5.09</v>
      </c>
      <c r="J273" s="57" t="s">
        <v>459</v>
      </c>
      <c r="K273" s="57" t="s">
        <v>460</v>
      </c>
      <c r="L273" s="31">
        <v>2</v>
      </c>
    </row>
    <row r="274" spans="1:12" ht="15.6">
      <c r="A274" s="11">
        <v>271</v>
      </c>
      <c r="B274" s="37" t="s">
        <v>127</v>
      </c>
      <c r="C274" s="78" t="s">
        <v>285</v>
      </c>
      <c r="D274" s="31">
        <v>1</v>
      </c>
      <c r="E274" s="57" t="s">
        <v>177</v>
      </c>
      <c r="F274" s="29">
        <v>9.8000000000000007</v>
      </c>
      <c r="G274" s="34">
        <f t="shared" si="11"/>
        <v>9.1140000000000008</v>
      </c>
      <c r="H274" s="35">
        <f t="shared" si="12"/>
        <v>4796.8421052631584</v>
      </c>
      <c r="I274" s="59">
        <v>7.74</v>
      </c>
      <c r="J274" s="57" t="s">
        <v>461</v>
      </c>
      <c r="K274" s="57" t="s">
        <v>462</v>
      </c>
      <c r="L274" s="31">
        <v>3</v>
      </c>
    </row>
    <row r="275" spans="1:12" ht="15.6">
      <c r="A275" s="11">
        <v>272</v>
      </c>
      <c r="B275" s="37" t="s">
        <v>127</v>
      </c>
      <c r="C275" s="78" t="s">
        <v>285</v>
      </c>
      <c r="D275" s="31">
        <v>1</v>
      </c>
      <c r="E275" s="57" t="s">
        <v>161</v>
      </c>
      <c r="F275" s="29">
        <v>9.8000000000000007</v>
      </c>
      <c r="G275" s="34">
        <f t="shared" si="11"/>
        <v>9.1140000000000008</v>
      </c>
      <c r="H275" s="35">
        <f t="shared" si="12"/>
        <v>4796.8421052631584</v>
      </c>
      <c r="I275" s="59">
        <v>7.44</v>
      </c>
      <c r="J275" s="57" t="s">
        <v>463</v>
      </c>
      <c r="K275" s="57" t="s">
        <v>464</v>
      </c>
      <c r="L275" s="31">
        <v>4</v>
      </c>
    </row>
    <row r="276" spans="1:12" ht="15.6">
      <c r="A276" s="11">
        <v>273</v>
      </c>
      <c r="B276" s="37" t="s">
        <v>127</v>
      </c>
      <c r="C276" s="78" t="s">
        <v>285</v>
      </c>
      <c r="D276" s="31">
        <v>1</v>
      </c>
      <c r="E276" s="57" t="s">
        <v>176</v>
      </c>
      <c r="F276" s="29">
        <v>9.8000000000000007</v>
      </c>
      <c r="G276" s="34">
        <f t="shared" si="11"/>
        <v>9.1140000000000008</v>
      </c>
      <c r="H276" s="35">
        <f t="shared" si="12"/>
        <v>4796.8421052631584</v>
      </c>
      <c r="I276" s="59">
        <v>8.9700000000000006</v>
      </c>
      <c r="J276" s="57" t="s">
        <v>465</v>
      </c>
      <c r="K276" s="57" t="s">
        <v>466</v>
      </c>
      <c r="L276" s="31">
        <v>3</v>
      </c>
    </row>
    <row r="277" spans="1:12" ht="15.6">
      <c r="A277" s="11">
        <v>274</v>
      </c>
      <c r="B277" s="37" t="s">
        <v>127</v>
      </c>
      <c r="C277" s="78" t="s">
        <v>285</v>
      </c>
      <c r="D277" s="31">
        <v>1</v>
      </c>
      <c r="E277" s="57" t="s">
        <v>175</v>
      </c>
      <c r="F277" s="29">
        <v>9.8000000000000007</v>
      </c>
      <c r="G277" s="34">
        <f t="shared" si="11"/>
        <v>9.1140000000000008</v>
      </c>
      <c r="H277" s="35">
        <f t="shared" si="12"/>
        <v>4796.8421052631584</v>
      </c>
      <c r="I277" s="59">
        <v>4.79</v>
      </c>
      <c r="J277" s="57" t="s">
        <v>467</v>
      </c>
      <c r="K277" s="57" t="s">
        <v>468</v>
      </c>
      <c r="L277" s="31">
        <v>2</v>
      </c>
    </row>
    <row r="278" spans="1:12" ht="15.6">
      <c r="A278" s="11">
        <v>275</v>
      </c>
      <c r="B278" s="37" t="s">
        <v>127</v>
      </c>
      <c r="C278" s="78" t="s">
        <v>285</v>
      </c>
      <c r="D278" s="31">
        <v>1</v>
      </c>
      <c r="E278" s="57" t="s">
        <v>174</v>
      </c>
      <c r="F278" s="29">
        <v>9.8000000000000007</v>
      </c>
      <c r="G278" s="34">
        <f t="shared" si="11"/>
        <v>9.1140000000000008</v>
      </c>
      <c r="H278" s="35">
        <f t="shared" si="12"/>
        <v>4796.8421052631584</v>
      </c>
      <c r="I278" s="59">
        <v>14.64</v>
      </c>
      <c r="J278" s="57" t="s">
        <v>469</v>
      </c>
      <c r="K278" s="57" t="s">
        <v>470</v>
      </c>
      <c r="L278" s="31">
        <v>7</v>
      </c>
    </row>
    <row r="279" spans="1:12" ht="15.6">
      <c r="A279" s="11">
        <v>276</v>
      </c>
      <c r="B279" s="37" t="s">
        <v>127</v>
      </c>
      <c r="C279" s="78" t="s">
        <v>285</v>
      </c>
      <c r="D279" s="31">
        <v>1</v>
      </c>
      <c r="E279" s="57" t="s">
        <v>173</v>
      </c>
      <c r="F279" s="29">
        <v>9.8000000000000007</v>
      </c>
      <c r="G279" s="34">
        <f t="shared" ref="G279:G284" si="13">F279*0.93</f>
        <v>9.1140000000000008</v>
      </c>
      <c r="H279" s="35">
        <f t="shared" si="12"/>
        <v>4796.8421052631584</v>
      </c>
      <c r="I279" s="59">
        <v>3.83</v>
      </c>
      <c r="J279" s="57" t="s">
        <v>471</v>
      </c>
      <c r="K279" s="57" t="s">
        <v>472</v>
      </c>
      <c r="L279" s="31">
        <v>1</v>
      </c>
    </row>
    <row r="280" spans="1:12" ht="15.6">
      <c r="A280" s="11">
        <v>277</v>
      </c>
      <c r="B280" s="37" t="s">
        <v>127</v>
      </c>
      <c r="C280" s="78" t="s">
        <v>285</v>
      </c>
      <c r="D280" s="31">
        <v>1</v>
      </c>
      <c r="E280" s="57" t="s">
        <v>172</v>
      </c>
      <c r="F280" s="29">
        <v>9.8000000000000007</v>
      </c>
      <c r="G280" s="34">
        <f t="shared" si="13"/>
        <v>9.1140000000000008</v>
      </c>
      <c r="H280" s="35">
        <f t="shared" si="12"/>
        <v>4796.8421052631584</v>
      </c>
      <c r="I280" s="59">
        <v>6.76</v>
      </c>
      <c r="J280" s="57" t="s">
        <v>473</v>
      </c>
      <c r="K280" s="57" t="s">
        <v>474</v>
      </c>
      <c r="L280" s="31">
        <v>3</v>
      </c>
    </row>
    <row r="281" spans="1:12" ht="15.6">
      <c r="A281" s="11">
        <v>278</v>
      </c>
      <c r="B281" s="37" t="s">
        <v>127</v>
      </c>
      <c r="C281" s="78" t="s">
        <v>285</v>
      </c>
      <c r="D281" s="31">
        <v>1</v>
      </c>
      <c r="E281" s="57" t="s">
        <v>171</v>
      </c>
      <c r="F281" s="29">
        <v>9.8000000000000007</v>
      </c>
      <c r="G281" s="34">
        <f t="shared" si="13"/>
        <v>9.1140000000000008</v>
      </c>
      <c r="H281" s="35">
        <f t="shared" si="12"/>
        <v>4796.8421052631584</v>
      </c>
      <c r="I281" s="59">
        <v>5.23</v>
      </c>
      <c r="J281" s="57" t="s">
        <v>431</v>
      </c>
      <c r="K281" s="57" t="s">
        <v>432</v>
      </c>
      <c r="L281" s="31">
        <v>2</v>
      </c>
    </row>
    <row r="282" spans="1:12" ht="15.6">
      <c r="A282" s="11">
        <v>279</v>
      </c>
      <c r="B282" s="37" t="s">
        <v>127</v>
      </c>
      <c r="C282" s="78" t="s">
        <v>285</v>
      </c>
      <c r="D282" s="31">
        <v>1</v>
      </c>
      <c r="E282" s="57" t="s">
        <v>170</v>
      </c>
      <c r="F282" s="29">
        <v>9.8000000000000007</v>
      </c>
      <c r="G282" s="34">
        <f t="shared" si="13"/>
        <v>9.1140000000000008</v>
      </c>
      <c r="H282" s="35">
        <f t="shared" si="12"/>
        <v>4796.8421052631584</v>
      </c>
      <c r="I282" s="59">
        <v>15.62</v>
      </c>
      <c r="J282" s="57" t="s">
        <v>475</v>
      </c>
      <c r="K282" s="57" t="s">
        <v>476</v>
      </c>
      <c r="L282" s="31">
        <v>7</v>
      </c>
    </row>
    <row r="283" spans="1:12" ht="15.6">
      <c r="A283" s="11">
        <v>280</v>
      </c>
      <c r="B283" s="37" t="s">
        <v>127</v>
      </c>
      <c r="C283" s="78" t="s">
        <v>285</v>
      </c>
      <c r="D283" s="31">
        <v>1</v>
      </c>
      <c r="E283" s="57" t="s">
        <v>169</v>
      </c>
      <c r="F283" s="29">
        <v>9.8000000000000007</v>
      </c>
      <c r="G283" s="34">
        <f t="shared" si="13"/>
        <v>9.1140000000000008</v>
      </c>
      <c r="H283" s="35">
        <f t="shared" si="12"/>
        <v>4796.8421052631584</v>
      </c>
      <c r="I283" s="59">
        <v>11.76</v>
      </c>
      <c r="J283" s="57" t="s">
        <v>477</v>
      </c>
      <c r="K283" s="57" t="s">
        <v>478</v>
      </c>
      <c r="L283" s="31">
        <v>6</v>
      </c>
    </row>
    <row r="284" spans="1:12" ht="15.6">
      <c r="A284" s="11">
        <v>281</v>
      </c>
      <c r="B284" s="37" t="s">
        <v>127</v>
      </c>
      <c r="C284" s="78" t="s">
        <v>285</v>
      </c>
      <c r="D284" s="31">
        <v>1</v>
      </c>
      <c r="E284" s="57" t="s">
        <v>168</v>
      </c>
      <c r="F284" s="29">
        <v>9.8000000000000007</v>
      </c>
      <c r="G284" s="34">
        <f t="shared" si="13"/>
        <v>9.1140000000000008</v>
      </c>
      <c r="H284" s="35">
        <f t="shared" si="12"/>
        <v>4796.8421052631584</v>
      </c>
      <c r="I284" s="59">
        <v>9.6999999999999993</v>
      </c>
      <c r="J284" s="57" t="s">
        <v>479</v>
      </c>
      <c r="K284" s="57" t="s">
        <v>480</v>
      </c>
      <c r="L284" s="31">
        <v>3</v>
      </c>
    </row>
    <row r="285" spans="1:12" ht="15.6">
      <c r="A285" s="11">
        <v>282</v>
      </c>
      <c r="B285" s="37" t="s">
        <v>128</v>
      </c>
      <c r="C285" s="78" t="s">
        <v>285</v>
      </c>
      <c r="D285" s="31">
        <v>1</v>
      </c>
      <c r="E285" s="57" t="s">
        <v>162</v>
      </c>
      <c r="F285" s="29">
        <v>1.5</v>
      </c>
      <c r="G285" s="34">
        <f>F285*0.15</f>
        <v>0.22499999999999998</v>
      </c>
      <c r="H285" s="35">
        <f t="shared" si="12"/>
        <v>118.42105263157893</v>
      </c>
      <c r="I285" s="59">
        <v>7.5</v>
      </c>
      <c r="J285" s="57" t="s">
        <v>481</v>
      </c>
      <c r="K285" s="57" t="s">
        <v>482</v>
      </c>
      <c r="L285" s="31">
        <v>5</v>
      </c>
    </row>
    <row r="286" spans="1:12" ht="15.6">
      <c r="A286" s="11">
        <v>283</v>
      </c>
      <c r="B286" s="37" t="s">
        <v>128</v>
      </c>
      <c r="C286" s="78" t="s">
        <v>285</v>
      </c>
      <c r="D286" s="31">
        <v>1</v>
      </c>
      <c r="E286" s="57" t="s">
        <v>162</v>
      </c>
      <c r="F286" s="29">
        <v>1.2</v>
      </c>
      <c r="G286" s="34">
        <f t="shared" ref="G286:G295" si="14">F286*0.15</f>
        <v>0.18</v>
      </c>
      <c r="H286" s="35">
        <f t="shared" si="12"/>
        <v>94.736842105263165</v>
      </c>
      <c r="I286" s="59">
        <v>7.5</v>
      </c>
      <c r="J286" s="57" t="s">
        <v>483</v>
      </c>
      <c r="K286" s="57" t="s">
        <v>484</v>
      </c>
      <c r="L286" s="31">
        <v>6</v>
      </c>
    </row>
    <row r="287" spans="1:12" ht="15.6">
      <c r="A287" s="11">
        <v>284</v>
      </c>
      <c r="B287" s="37" t="s">
        <v>128</v>
      </c>
      <c r="C287" s="78" t="s">
        <v>285</v>
      </c>
      <c r="D287" s="31">
        <v>1</v>
      </c>
      <c r="E287" s="57" t="s">
        <v>163</v>
      </c>
      <c r="F287" s="29">
        <v>1.4</v>
      </c>
      <c r="G287" s="34">
        <f t="shared" si="14"/>
        <v>0.21</v>
      </c>
      <c r="H287" s="35">
        <f t="shared" si="12"/>
        <v>110.52631578947368</v>
      </c>
      <c r="I287" s="59">
        <v>7.5</v>
      </c>
      <c r="J287" s="57" t="s">
        <v>485</v>
      </c>
      <c r="K287" s="57" t="s">
        <v>486</v>
      </c>
      <c r="L287" s="31">
        <v>4</v>
      </c>
    </row>
    <row r="288" spans="1:12" ht="15.6">
      <c r="A288" s="11">
        <v>285</v>
      </c>
      <c r="B288" s="37" t="s">
        <v>129</v>
      </c>
      <c r="C288" s="78" t="s">
        <v>285</v>
      </c>
      <c r="D288" s="31">
        <v>1</v>
      </c>
      <c r="E288" s="57" t="s">
        <v>162</v>
      </c>
      <c r="F288" s="29">
        <v>1.5</v>
      </c>
      <c r="G288" s="34">
        <f t="shared" si="14"/>
        <v>0.22499999999999998</v>
      </c>
      <c r="H288" s="35">
        <f t="shared" si="12"/>
        <v>118.42105263157893</v>
      </c>
      <c r="I288" s="59">
        <v>7.5</v>
      </c>
      <c r="J288" s="57" t="s">
        <v>487</v>
      </c>
      <c r="K288" s="57" t="s">
        <v>488</v>
      </c>
      <c r="L288" s="31">
        <v>2</v>
      </c>
    </row>
    <row r="289" spans="1:12" ht="15.6">
      <c r="A289" s="11">
        <v>286</v>
      </c>
      <c r="B289" s="37" t="s">
        <v>130</v>
      </c>
      <c r="C289" s="78" t="s">
        <v>285</v>
      </c>
      <c r="D289" s="31">
        <v>1</v>
      </c>
      <c r="E289" s="57" t="s">
        <v>164</v>
      </c>
      <c r="F289" s="29">
        <v>1.2</v>
      </c>
      <c r="G289" s="34">
        <f t="shared" si="14"/>
        <v>0.18</v>
      </c>
      <c r="H289" s="35">
        <f t="shared" si="12"/>
        <v>94.736842105263165</v>
      </c>
      <c r="I289" s="59">
        <v>8.25</v>
      </c>
      <c r="J289" s="57" t="s">
        <v>489</v>
      </c>
      <c r="K289" s="57" t="s">
        <v>490</v>
      </c>
      <c r="L289" s="31">
        <v>2</v>
      </c>
    </row>
    <row r="290" spans="1:12" ht="15.6">
      <c r="A290" s="11">
        <v>287</v>
      </c>
      <c r="B290" s="37" t="s">
        <v>131</v>
      </c>
      <c r="C290" s="78" t="s">
        <v>285</v>
      </c>
      <c r="D290" s="31">
        <v>1</v>
      </c>
      <c r="E290" s="57" t="s">
        <v>162</v>
      </c>
      <c r="F290" s="29">
        <v>1.2</v>
      </c>
      <c r="G290" s="34">
        <f t="shared" si="14"/>
        <v>0.18</v>
      </c>
      <c r="H290" s="35">
        <f t="shared" si="12"/>
        <v>94.736842105263165</v>
      </c>
      <c r="I290" s="59">
        <v>7.5</v>
      </c>
      <c r="J290" s="57" t="s">
        <v>491</v>
      </c>
      <c r="K290" s="57" t="s">
        <v>492</v>
      </c>
      <c r="L290" s="31">
        <v>2</v>
      </c>
    </row>
    <row r="291" spans="1:12" ht="15.6">
      <c r="A291" s="11">
        <v>288</v>
      </c>
      <c r="B291" s="37" t="s">
        <v>132</v>
      </c>
      <c r="C291" s="78" t="s">
        <v>285</v>
      </c>
      <c r="D291" s="31">
        <v>1</v>
      </c>
      <c r="E291" s="30" t="s">
        <v>165</v>
      </c>
      <c r="F291" s="29">
        <v>1.2</v>
      </c>
      <c r="G291" s="34">
        <f t="shared" si="14"/>
        <v>0.18</v>
      </c>
      <c r="H291" s="35">
        <f t="shared" si="12"/>
        <v>94.736842105263165</v>
      </c>
      <c r="I291" s="59">
        <v>7</v>
      </c>
      <c r="J291" s="57" t="s">
        <v>493</v>
      </c>
      <c r="K291" s="57" t="s">
        <v>494</v>
      </c>
      <c r="L291" s="31">
        <v>8</v>
      </c>
    </row>
    <row r="292" spans="1:12" ht="15.6">
      <c r="A292" s="11">
        <v>289</v>
      </c>
      <c r="B292" s="37" t="s">
        <v>132</v>
      </c>
      <c r="C292" s="78" t="s">
        <v>285</v>
      </c>
      <c r="D292" s="31">
        <v>1</v>
      </c>
      <c r="E292" s="30" t="s">
        <v>165</v>
      </c>
      <c r="F292" s="29">
        <v>1.2</v>
      </c>
      <c r="G292" s="34">
        <f t="shared" si="14"/>
        <v>0.18</v>
      </c>
      <c r="H292" s="35">
        <f t="shared" si="12"/>
        <v>94.736842105263165</v>
      </c>
      <c r="I292" s="59">
        <v>7</v>
      </c>
      <c r="J292" s="57" t="s">
        <v>495</v>
      </c>
      <c r="K292" s="57" t="s">
        <v>496</v>
      </c>
      <c r="L292" s="31">
        <v>4</v>
      </c>
    </row>
    <row r="293" spans="1:12" ht="15.6">
      <c r="A293" s="11">
        <v>290</v>
      </c>
      <c r="B293" s="37" t="s">
        <v>133</v>
      </c>
      <c r="C293" s="78" t="s">
        <v>285</v>
      </c>
      <c r="D293" s="31">
        <v>1</v>
      </c>
      <c r="E293" s="30" t="s">
        <v>166</v>
      </c>
      <c r="F293" s="29">
        <v>1.2</v>
      </c>
      <c r="G293" s="34">
        <f t="shared" si="14"/>
        <v>0.18</v>
      </c>
      <c r="H293" s="35">
        <f t="shared" si="12"/>
        <v>94.736842105263165</v>
      </c>
      <c r="I293" s="59">
        <v>7.5</v>
      </c>
      <c r="J293" s="57" t="s">
        <v>497</v>
      </c>
      <c r="K293" s="57" t="s">
        <v>498</v>
      </c>
      <c r="L293" s="31">
        <v>3</v>
      </c>
    </row>
    <row r="294" spans="1:12" ht="15.6">
      <c r="A294" s="11">
        <v>291</v>
      </c>
      <c r="B294" s="37" t="s">
        <v>133</v>
      </c>
      <c r="C294" s="78" t="s">
        <v>285</v>
      </c>
      <c r="D294" s="31">
        <v>1</v>
      </c>
      <c r="E294" s="30" t="s">
        <v>162</v>
      </c>
      <c r="F294" s="29">
        <v>1.2</v>
      </c>
      <c r="G294" s="34">
        <f t="shared" si="14"/>
        <v>0.18</v>
      </c>
      <c r="H294" s="35">
        <f t="shared" si="12"/>
        <v>94.736842105263165</v>
      </c>
      <c r="I294" s="59">
        <v>7.5</v>
      </c>
      <c r="J294" s="57" t="s">
        <v>499</v>
      </c>
      <c r="K294" s="57" t="s">
        <v>500</v>
      </c>
      <c r="L294" s="31">
        <v>4</v>
      </c>
    </row>
    <row r="295" spans="1:12" ht="15.6">
      <c r="A295" s="11">
        <v>292</v>
      </c>
      <c r="B295" s="37" t="s">
        <v>133</v>
      </c>
      <c r="C295" s="78" t="s">
        <v>285</v>
      </c>
      <c r="D295" s="31">
        <v>1</v>
      </c>
      <c r="E295" s="30" t="s">
        <v>167</v>
      </c>
      <c r="F295" s="29">
        <v>1.2</v>
      </c>
      <c r="G295" s="34">
        <f t="shared" si="14"/>
        <v>0.18</v>
      </c>
      <c r="H295" s="35">
        <f t="shared" si="12"/>
        <v>94.736842105263165</v>
      </c>
      <c r="I295" s="59">
        <v>7</v>
      </c>
      <c r="J295" s="57" t="s">
        <v>501</v>
      </c>
      <c r="K295" s="57" t="s">
        <v>502</v>
      </c>
      <c r="L295" s="31">
        <v>2</v>
      </c>
    </row>
    <row r="296" spans="1:12" ht="15">
      <c r="A296" s="88"/>
      <c r="B296" s="88"/>
      <c r="C296" s="78"/>
      <c r="D296" s="89"/>
      <c r="E296" s="90"/>
      <c r="F296" s="91">
        <f>SUM(F2:F295)</f>
        <v>867.99000000000024</v>
      </c>
      <c r="G296" s="91">
        <f>SUM(G2:G295)</f>
        <v>704.58629999999869</v>
      </c>
      <c r="H296" s="89"/>
      <c r="I296" s="89"/>
      <c r="J296" s="66"/>
      <c r="K296" s="66"/>
      <c r="L296" s="66"/>
    </row>
  </sheetData>
  <mergeCells count="17">
    <mergeCell ref="J193:K193"/>
    <mergeCell ref="J173:K173"/>
    <mergeCell ref="J174:K174"/>
    <mergeCell ref="J175:K175"/>
    <mergeCell ref="J178:K178"/>
    <mergeCell ref="J179:K179"/>
    <mergeCell ref="J180:K180"/>
    <mergeCell ref="J183:K183"/>
    <mergeCell ref="J189:K189"/>
    <mergeCell ref="J190:K190"/>
    <mergeCell ref="J191:K191"/>
    <mergeCell ref="J192:K192"/>
    <mergeCell ref="J195:J196"/>
    <mergeCell ref="K195:K196"/>
    <mergeCell ref="J197:K198"/>
    <mergeCell ref="J199:K200"/>
    <mergeCell ref="B200:B2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Kolawal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dcterms:created xsi:type="dcterms:W3CDTF">2020-04-15T08:21:33Z</dcterms:created>
  <dcterms:modified xsi:type="dcterms:W3CDTF">2021-06-22T06:55:22Z</dcterms:modified>
</cp:coreProperties>
</file>