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815" activeTab="0"/>
  </bookViews>
  <sheets>
    <sheet name="CHINAURI" sheetId="2" r:id="rId1"/>
  </sheets>
  <definedNames/>
  <calcPr calcId="144525"/>
</workbook>
</file>

<file path=xl/sharedStrings.xml><?xml version="1.0" encoding="utf-8"?>
<sst xmlns="http://schemas.openxmlformats.org/spreadsheetml/2006/main" count="531" uniqueCount="372">
  <si>
    <t>e DPR of GP- CHINAURI, BLOCK- CHARAMA, DIST.- KANKER  Chhattisgarh</t>
  </si>
  <si>
    <t xml:space="preserve">A </t>
  </si>
  <si>
    <t>Back ground profile</t>
  </si>
  <si>
    <t>Micro Watershed code</t>
  </si>
  <si>
    <t>4G2G5F2e</t>
  </si>
  <si>
    <t>District</t>
  </si>
  <si>
    <t>U.B.KANKER</t>
  </si>
  <si>
    <t xml:space="preserve">Block </t>
  </si>
  <si>
    <t>CHARAMA</t>
  </si>
  <si>
    <t>Gram Panchayat</t>
  </si>
  <si>
    <t>CHINAURI</t>
  </si>
  <si>
    <t>Villages Covered</t>
  </si>
  <si>
    <t>Chinauri</t>
  </si>
  <si>
    <t>B</t>
  </si>
  <si>
    <t>PHYSIOGRAPHIC PROFILE</t>
  </si>
  <si>
    <t>Total Area (Ha)</t>
  </si>
  <si>
    <t>Rainfall (mm)</t>
  </si>
  <si>
    <t>1200 mm</t>
  </si>
  <si>
    <t>Soil type</t>
  </si>
  <si>
    <t>Rocky Soli,Sandy Loam, Clay</t>
  </si>
  <si>
    <t xml:space="preserve">Average Slope </t>
  </si>
  <si>
    <t>Details of Tributaries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</si>
  <si>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</si>
  <si>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</si>
  <si>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</si>
  <si>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</si>
  <si>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</si>
  <si>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</si>
  <si>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</si>
  <si>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</si>
  <si>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</si>
  <si>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</si>
  <si>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</si>
  <si>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</si>
  <si>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</si>
  <si>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</si>
  <si>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</si>
  <si>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</si>
  <si>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</si>
  <si>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</si>
  <si>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</si>
  <si>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</si>
  <si>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</si>
  <si>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</si>
  <si>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</si>
  <si>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</si>
  <si>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</si>
  <si>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</si>
  <si>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</si>
  <si>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</si>
  <si>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</si>
  <si>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</si>
  <si>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</si>
  <si>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 xml:space="preserve">Water harvesting Ponds </t>
  </si>
  <si>
    <t>Borewells</t>
  </si>
  <si>
    <t xml:space="preserve">Open wells 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</si>
  <si>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</si>
  <si>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</si>
  <si>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</si>
  <si>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</si>
  <si>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</si>
  <si>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</si>
  <si>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</si>
  <si>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</si>
  <si>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</si>
  <si>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</si>
  <si>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>Total Water Available (Ham)</t>
  </si>
  <si>
    <t>Water Resource to be created (Ham)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</si>
  <si>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</si>
  <si>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</si>
  <si>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</si>
  <si>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</si>
  <si>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</si>
  <si>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ACTIVITY PROPOSED</t>
  </si>
  <si>
    <t>K</t>
  </si>
  <si>
    <t>Sr No.</t>
  </si>
  <si>
    <t>Type of intervention</t>
  </si>
  <si>
    <t xml:space="preserve">Name of the Beneficiary </t>
  </si>
  <si>
    <t>No.</t>
  </si>
  <si>
    <t>Dimension</t>
  </si>
  <si>
    <t>Estimated cost (lakh)</t>
  </si>
  <si>
    <t>Estimated labour cost  (lakh)</t>
  </si>
  <si>
    <t xml:space="preserve">Persondays Projected </t>
  </si>
  <si>
    <t>Treated area</t>
  </si>
  <si>
    <t>Lat.</t>
  </si>
  <si>
    <t>Long.</t>
  </si>
  <si>
    <t>Targeted HH</t>
  </si>
  <si>
    <t>rkykc xgjhdj.k</t>
  </si>
  <si>
    <t>कोडोपी तालाब निजी</t>
  </si>
  <si>
    <t>80*80*3</t>
  </si>
  <si>
    <t>गोटा पारा तालाब</t>
  </si>
  <si>
    <t>100*70*3</t>
  </si>
  <si>
    <t xml:space="preserve">Mcjh निर्माण </t>
  </si>
  <si>
    <t>लिलेश /कुंजलाल</t>
  </si>
  <si>
    <t>30*30*3</t>
  </si>
  <si>
    <t>N20°25.821'</t>
  </si>
  <si>
    <t>N 20.29.202</t>
  </si>
  <si>
    <t>मुन्नाराम /रामलाल</t>
  </si>
  <si>
    <t>N20°25.634'</t>
  </si>
  <si>
    <t>N 20.29.212</t>
  </si>
  <si>
    <t>रामधीन /सोमलाल</t>
  </si>
  <si>
    <t>N20°25.447'</t>
  </si>
  <si>
    <t>N 20.29.226</t>
  </si>
  <si>
    <t>माहरूराम /कंवलसिंग</t>
  </si>
  <si>
    <t>N20°25.841'</t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</si>
  <si>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°25.172'</t>
    </r>
  </si>
  <si>
    <t>हिरेसिंग /सुकलाल</t>
  </si>
  <si>
    <t>N20°25.763'</t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</si>
  <si>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°24.760'</t>
    </r>
  </si>
  <si>
    <t>भागवत /कोटकू</t>
  </si>
  <si>
    <t>N20°25.581'</t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</si>
  <si>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°24.924'</t>
    </r>
  </si>
  <si>
    <t>डोमार /राजाराम</t>
  </si>
  <si>
    <t>N20°25.406'</t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</si>
  <si>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°26.489'</t>
    </r>
  </si>
  <si>
    <t>दुलार /नाथूराम</t>
  </si>
  <si>
    <t>N20°25.492'</t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</si>
  <si>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°24.536'</t>
    </r>
  </si>
  <si>
    <t xml:space="preserve">भूमि सुधार </t>
  </si>
  <si>
    <t>बिजंतिन कोडोपी</t>
  </si>
  <si>
    <t>N20°25.035'</t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</si>
  <si>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°24.841'</t>
    </r>
  </si>
  <si>
    <t>विजय नेगी /उजियार</t>
  </si>
  <si>
    <t>N20°25.052'</t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</si>
  <si>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°24.849'</t>
    </r>
  </si>
  <si>
    <t>राजेश कोडोपी</t>
  </si>
  <si>
    <t>N20°25.048'</t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</si>
  <si>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°24.856'</t>
    </r>
  </si>
  <si>
    <t>जग्गुराम /पतिराम उसेण्डी</t>
  </si>
  <si>
    <t>N20°25.053'</t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</si>
  <si>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°24.858'</t>
    </r>
  </si>
  <si>
    <t>अनिता बाई /रामनंदन</t>
  </si>
  <si>
    <t>N20°25.161'</t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</si>
  <si>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°25.531'</t>
    </r>
  </si>
  <si>
    <t>रामभरोस /सगउराम</t>
  </si>
  <si>
    <t>N20°25.054'</t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</si>
  <si>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°24.560'</t>
    </r>
  </si>
  <si>
    <t>शिवप्रसाद मरकाुम</t>
  </si>
  <si>
    <t>N20°25.241'</t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</si>
  <si>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°24.632'</t>
    </r>
  </si>
  <si>
    <t>मंगल कुंजाम</t>
  </si>
  <si>
    <t>N20.421077'</t>
  </si>
  <si>
    <r>
      <rPr>
        <sz val="11"/>
        <color theme="1"/>
        <rFont val="Calibri"/>
        <family val="2"/>
        <scheme val="minor"/>
      </rPr>
      <t>E081.443147</t>
    </r>
    <r>
      <rPr>
        <sz val="11"/>
        <color theme="1"/>
        <rFont val="Calibri"/>
        <family val="2"/>
        <scheme val="minor"/>
      </rPr>
      <t>'</t>
    </r>
  </si>
  <si>
    <t>N20°25.935'</t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</si>
  <si>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°25.020'</t>
    </r>
  </si>
  <si>
    <t>ईश्वर/फूलसिंग</t>
  </si>
  <si>
    <t>N20°25.'</t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</si>
  <si>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°24.'</t>
    </r>
  </si>
  <si>
    <t>मोहन/देवीराम</t>
  </si>
  <si>
    <t>N20°25.242'</t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</si>
  <si>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°24.624'</t>
    </r>
  </si>
  <si>
    <r>
      <rPr>
        <u val="single"/>
        <sz val="11"/>
        <rFont val="Kruti Dev 010"/>
        <family val="2"/>
      </rPr>
      <t xml:space="preserve">विकास </t>
    </r>
    <r>
      <rPr>
        <u val="single"/>
        <sz val="11"/>
        <rFont val="Mangal"/>
        <family val="2"/>
      </rPr>
      <t>/</t>
    </r>
    <r>
      <rPr>
        <u val="single"/>
        <sz val="11"/>
        <rFont val="Kruti Dev 010"/>
        <family val="2"/>
      </rPr>
      <t>आदित्यनारायण</t>
    </r>
  </si>
  <si>
    <t>N20°25.432'</t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</si>
  <si>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°24.827'</t>
    </r>
  </si>
  <si>
    <t xml:space="preserve">flpkbZ ukyh [kSj[ksM+k cka/k से  ukyh lq/kkj fpukSjh तक  </t>
  </si>
  <si>
    <t xml:space="preserve"> शासकीय</t>
  </si>
  <si>
    <t>6.72 KM</t>
  </si>
  <si>
    <t>N20°25.470'</t>
  </si>
  <si>
    <t>E081°24.832'</t>
  </si>
  <si>
    <t>विनोद कोर्राम निजी तालाब</t>
  </si>
  <si>
    <t>जुर्री तालाब</t>
  </si>
  <si>
    <t>60*60*3</t>
  </si>
  <si>
    <t>रजमन/धरमू</t>
  </si>
  <si>
    <t>N20°25.444'</t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</si>
  <si>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°24.770'</t>
    </r>
  </si>
  <si>
    <r>
      <rPr>
        <u val="single"/>
        <sz val="11"/>
        <rFont val="Kruti Dev 010"/>
        <family val="2"/>
      </rPr>
      <t xml:space="preserve">जगत </t>
    </r>
    <r>
      <rPr>
        <u val="single"/>
        <sz val="11"/>
        <rFont val="Times New Roman"/>
        <family val="2"/>
      </rPr>
      <t>/</t>
    </r>
    <r>
      <rPr>
        <u val="single"/>
        <sz val="11"/>
        <rFont val="Kruti Dev 010"/>
        <family val="2"/>
      </rPr>
      <t xml:space="preserve"> फिरतु</t>
    </r>
  </si>
  <si>
    <t>N20°25.440'</t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</si>
  <si>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°24.775'</t>
    </r>
  </si>
  <si>
    <t>अजरू कंवलसिंग</t>
  </si>
  <si>
    <t>N20°25.872'</t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</si>
  <si>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°25.837'</t>
    </r>
  </si>
  <si>
    <t xml:space="preserve">कमला बाई /छबि लाल </t>
  </si>
  <si>
    <t>N20°25.999'</t>
  </si>
  <si>
    <t>E081°24.792'</t>
  </si>
  <si>
    <t xml:space="preserve">बीरसिंह / रणजीत </t>
  </si>
  <si>
    <t xml:space="preserve">संध्या / ईश्वर </t>
  </si>
  <si>
    <t>N20°25.579'</t>
  </si>
  <si>
    <t>E081°24.771'</t>
  </si>
  <si>
    <t>विजय/आदित्यनारायण</t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</si>
  <si>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°24.830'</t>
    </r>
  </si>
  <si>
    <t>गिरधारी/चौतु</t>
  </si>
  <si>
    <r>
      <rPr>
        <sz val="11"/>
        <color theme="1"/>
        <rFont val="Calibri"/>
        <family val="2"/>
        <scheme val="minor"/>
      </rPr>
      <t>N20</t>
    </r>
    <r>
      <rPr>
        <sz val="11"/>
        <color theme="1"/>
        <rFont val="Calibri"/>
        <family val="2"/>
        <scheme val="minor"/>
      </rPr>
      <t>°25.438'</t>
    </r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</si>
  <si>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°24.800'</t>
    </r>
  </si>
  <si>
    <t>प्रकाश/आदित्यनारायण</t>
  </si>
  <si>
    <t>N20°25.426'</t>
  </si>
  <si>
    <t>रमुला/कीर्तनराम</t>
  </si>
  <si>
    <t>N20°25.900'</t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</si>
  <si>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°24.420'</t>
    </r>
  </si>
  <si>
    <t>समारू/कृपाराम</t>
  </si>
  <si>
    <r>
      <rPr>
        <sz val="11"/>
        <color theme="1"/>
        <rFont val="Calibri"/>
        <family val="2"/>
        <scheme val="minor"/>
      </rPr>
      <t>N20</t>
    </r>
    <r>
      <rPr>
        <sz val="11"/>
        <color theme="1"/>
        <rFont val="Calibri"/>
        <family val="2"/>
        <scheme val="minor"/>
      </rPr>
      <t>°26.741'</t>
    </r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</si>
  <si>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°25.898'</t>
    </r>
  </si>
  <si>
    <t>रामभरोस/जग्गूराम</t>
  </si>
  <si>
    <r>
      <rPr>
        <sz val="11"/>
        <color theme="1"/>
        <rFont val="Calibri"/>
        <family val="2"/>
        <scheme val="minor"/>
      </rPr>
      <t>N20</t>
    </r>
    <r>
      <rPr>
        <sz val="11"/>
        <color theme="1"/>
        <rFont val="Calibri"/>
        <family val="2"/>
        <scheme val="minor"/>
      </rPr>
      <t>°25.435'</t>
    </r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</si>
  <si>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°24.776'</t>
    </r>
  </si>
  <si>
    <t>सगउ/मंगलाराम</t>
  </si>
  <si>
    <t>N20°25.826'</t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</si>
  <si>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°24.667'</t>
    </r>
  </si>
  <si>
    <t>दुलार/नाथूराम</t>
  </si>
  <si>
    <t>N20̊25.492'</t>
  </si>
  <si>
    <t>E081̊24.536'</t>
  </si>
  <si>
    <t>जयराम/शिवलाल</t>
  </si>
  <si>
    <r>
      <rPr>
        <sz val="11"/>
        <color theme="1"/>
        <rFont val="Calibri"/>
        <family val="2"/>
        <scheme val="minor"/>
      </rPr>
      <t>N20</t>
    </r>
    <r>
      <rPr>
        <sz val="11"/>
        <color theme="1"/>
        <rFont val="Calibri"/>
        <family val="2"/>
        <scheme val="minor"/>
      </rPr>
      <t>°25.436'</t>
    </r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</si>
  <si>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°24.783</t>
    </r>
  </si>
  <si>
    <t>अमृत/बृजलाल</t>
  </si>
  <si>
    <t>N20°25.472'</t>
  </si>
  <si>
    <t>E081°24.834'</t>
  </si>
  <si>
    <t xml:space="preserve">अंजु </t>
  </si>
  <si>
    <t>N20°25.463'</t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</si>
  <si>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°24.854'</t>
    </r>
  </si>
  <si>
    <t xml:space="preserve">कुंती </t>
  </si>
  <si>
    <t>N20°25.477'</t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</si>
  <si>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°24.839'</t>
    </r>
  </si>
  <si>
    <t xml:space="preserve">कांती </t>
  </si>
  <si>
    <t xml:space="preserve">सुनती </t>
  </si>
  <si>
    <t>N20°25.476'</t>
  </si>
  <si>
    <r>
      <rPr>
        <sz val="11"/>
        <color theme="1"/>
        <rFont val="Calibri"/>
        <family val="2"/>
        <scheme val="minor"/>
      </rPr>
      <t xml:space="preserve">SGT </t>
    </r>
    <r>
      <rPr>
        <sz val="11"/>
        <color theme="1"/>
        <rFont val="Kruti Dev 010"/>
        <family val="2"/>
      </rPr>
      <t>daVwj</t>
    </r>
    <r>
      <rPr>
        <sz val="11"/>
        <color theme="1"/>
        <rFont val="Kruti Dev 010"/>
        <family val="2"/>
      </rPr>
      <t xml:space="preserve"> </t>
    </r>
  </si>
  <si>
    <t>N20°25'42.1''</t>
  </si>
  <si>
    <t>E081°24'37.5''</t>
  </si>
  <si>
    <r>
      <rPr>
        <sz val="11"/>
        <color theme="1"/>
        <rFont val="Kruti Dev 010"/>
        <family val="2"/>
      </rPr>
      <t>30</t>
    </r>
    <r>
      <rPr>
        <sz val="11"/>
        <color theme="1"/>
        <rFont val="Arial"/>
        <family val="2"/>
      </rPr>
      <t>x</t>
    </r>
    <r>
      <rPr>
        <sz val="11"/>
        <color theme="1"/>
        <rFont val="Kruti Dev 010"/>
        <family val="2"/>
      </rPr>
      <t>40 ekMy o`{kkjksi.k</t>
    </r>
  </si>
  <si>
    <t>N20°25'49.1''</t>
  </si>
  <si>
    <t>E081°24'33.1''</t>
  </si>
  <si>
    <r>
      <rPr>
        <sz val="12"/>
        <color theme="1"/>
        <rFont val="Kruti Dev 010"/>
        <family val="2"/>
      </rPr>
      <t xml:space="preserve">लूज बोल्डर चेक </t>
    </r>
    <r>
      <rPr>
        <sz val="12"/>
        <color theme="1"/>
        <rFont val="Calibri"/>
        <family val="2"/>
        <scheme val="minor"/>
      </rPr>
      <t>LBS</t>
    </r>
  </si>
  <si>
    <t>N20°25'51.1''</t>
  </si>
  <si>
    <t>E081°24'29.8''</t>
  </si>
  <si>
    <t>CCT</t>
  </si>
  <si>
    <t>90m</t>
  </si>
  <si>
    <t>N20°25'46.4''</t>
  </si>
  <si>
    <t>E081°24'31.9''</t>
  </si>
  <si>
    <t>N20°25'43.6''</t>
  </si>
  <si>
    <t>E081°24'33.8''</t>
  </si>
  <si>
    <t xml:space="preserve">बाम्हन तालाब </t>
  </si>
  <si>
    <r>
      <rPr>
        <sz val="11"/>
        <color theme="1"/>
        <rFont val="Arial"/>
        <family val="2"/>
      </rPr>
      <t>N20</t>
    </r>
    <r>
      <rPr>
        <sz val="11"/>
        <color theme="1"/>
        <rFont val="Mangal"/>
        <family val="2"/>
      </rPr>
      <t>°26.628'</t>
    </r>
  </si>
  <si>
    <r>
      <rPr>
        <sz val="11"/>
        <color theme="1"/>
        <rFont val="Arial"/>
        <family val="2"/>
      </rPr>
      <t>E081</t>
    </r>
    <r>
      <rPr>
        <sz val="11"/>
        <color theme="1"/>
        <rFont val="Mangal"/>
        <family val="2"/>
      </rPr>
      <t>°25.765'</t>
    </r>
  </si>
  <si>
    <t>बिसम्बर/किशुन</t>
  </si>
  <si>
    <t>N20°25.425'</t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</si>
  <si>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°24.851'</t>
    </r>
  </si>
  <si>
    <t>मोहन कोडोपी /</t>
  </si>
  <si>
    <t>N20°25.424'</t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</si>
  <si>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°24.853'</t>
    </r>
  </si>
  <si>
    <t>सुकलाल कोडोपी/रायसिंग</t>
  </si>
  <si>
    <t>N20°25.592'</t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</si>
  <si>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°25.069'</t>
    </r>
  </si>
  <si>
    <t>गायत्रीन /रामदयाल</t>
  </si>
  <si>
    <t>N20°25'41.7''</t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</si>
  <si>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°24'37.5''</t>
    </r>
  </si>
  <si>
    <t xml:space="preserve">चिंता /कुजलाल </t>
  </si>
  <si>
    <t>N20°25'52.0''</t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</si>
  <si>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°24'31.3''</t>
    </r>
  </si>
  <si>
    <t>हरि कोडोपी</t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</si>
  <si>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°24.644'</t>
    </r>
  </si>
  <si>
    <t>कामू गावडे /सुखु</t>
  </si>
  <si>
    <t>N20°25.379'</t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</si>
  <si>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°25.164'</t>
    </r>
  </si>
  <si>
    <t xml:space="preserve"> शत्रुघन अजर</t>
  </si>
  <si>
    <t>N20̊25.049'</t>
  </si>
  <si>
    <t>E081̊24.852'</t>
  </si>
  <si>
    <t>बिकेश /गंगाराम</t>
  </si>
  <si>
    <t>N20̊25.050'</t>
  </si>
  <si>
    <t>E081̊24.850'</t>
  </si>
  <si>
    <t>मनसाराम</t>
  </si>
  <si>
    <t>E081̊24.843'</t>
  </si>
  <si>
    <t xml:space="preserve">मेहत्तर/ नोहरू </t>
  </si>
  <si>
    <t>N20̊25.807'</t>
  </si>
  <si>
    <t>E081̊24.880'</t>
  </si>
  <si>
    <t>सुनाराम /आनंद</t>
  </si>
  <si>
    <t>E081̊24.837'</t>
  </si>
  <si>
    <t>कमलेश /चरण सिंग</t>
  </si>
  <si>
    <t>N20̊25.830'</t>
  </si>
  <si>
    <t>E081̊24.664'</t>
  </si>
  <si>
    <t>कविलाल/दुखुराम</t>
  </si>
  <si>
    <t>N20°25.830'</t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</si>
  <si>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°24.659'</t>
    </r>
  </si>
  <si>
    <t>जितेन्द्र /कुंवरसिंग</t>
  </si>
  <si>
    <t>N20̊25.047'</t>
  </si>
  <si>
    <t>E081̊24.832'</t>
  </si>
  <si>
    <t>प्रीत कोडोपी</t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</si>
  <si>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°24.638'</t>
    </r>
  </si>
  <si>
    <t xml:space="preserve">cdjh 'ksM fuekZ.k dk;Z </t>
  </si>
  <si>
    <t>अनुसुईया/शारदूराम</t>
  </si>
  <si>
    <t>4.15 *2.6 m</t>
  </si>
  <si>
    <r>
      <rPr>
        <sz val="11"/>
        <color theme="1"/>
        <rFont val="Calibri"/>
        <family val="2"/>
        <scheme val="minor"/>
      </rPr>
      <t>N20</t>
    </r>
    <r>
      <rPr>
        <sz val="11"/>
        <color theme="1"/>
        <rFont val="Calibri"/>
        <family val="2"/>
        <scheme val="minor"/>
      </rPr>
      <t>°25.757'</t>
    </r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</si>
  <si>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°24.936'</t>
    </r>
  </si>
  <si>
    <t>ललितर/राधे</t>
  </si>
  <si>
    <t xml:space="preserve">4.15 *2.6 </t>
  </si>
  <si>
    <r>
      <rPr>
        <sz val="11"/>
        <color theme="1"/>
        <rFont val="Calibri"/>
        <family val="2"/>
        <scheme val="minor"/>
      </rPr>
      <t>N20</t>
    </r>
    <r>
      <rPr>
        <sz val="11"/>
        <color theme="1"/>
        <rFont val="Calibri"/>
        <family val="2"/>
        <scheme val="minor"/>
      </rPr>
      <t>°25.491'</t>
    </r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</si>
  <si>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°25.481'</t>
    </r>
  </si>
  <si>
    <t xml:space="preserve">eqxhZ 'ksM fuekZ.k dk;Z </t>
  </si>
  <si>
    <t>बीना/कृष्णा</t>
  </si>
  <si>
    <r>
      <rPr>
        <sz val="11"/>
        <color theme="1"/>
        <rFont val="Calibri"/>
        <family val="2"/>
        <scheme val="minor"/>
      </rPr>
      <t>N20</t>
    </r>
    <r>
      <rPr>
        <sz val="11"/>
        <color theme="1"/>
        <rFont val="Calibri"/>
        <family val="2"/>
        <scheme val="minor"/>
      </rPr>
      <t>°25.470'</t>
    </r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</si>
  <si>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°25.821'</t>
    </r>
  </si>
  <si>
    <t>मंगतीन/धेनुराम</t>
  </si>
  <si>
    <r>
      <rPr>
        <sz val="11"/>
        <color theme="1"/>
        <rFont val="Calibri"/>
        <family val="2"/>
        <scheme val="minor"/>
      </rPr>
      <t>N20</t>
    </r>
    <r>
      <rPr>
        <sz val="11"/>
        <color theme="1"/>
        <rFont val="Calibri"/>
        <family val="2"/>
        <scheme val="minor"/>
      </rPr>
      <t>°25.738'</t>
    </r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</si>
  <si>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°24.928'</t>
    </r>
  </si>
  <si>
    <t>मीना/जगत</t>
  </si>
  <si>
    <r>
      <rPr>
        <sz val="11"/>
        <color theme="1"/>
        <rFont val="Calibri"/>
        <family val="2"/>
        <scheme val="minor"/>
      </rPr>
      <t>N20</t>
    </r>
    <r>
      <rPr>
        <sz val="11"/>
        <color theme="1"/>
        <rFont val="Calibri"/>
        <family val="2"/>
        <scheme val="minor"/>
      </rPr>
      <t>°25.301'</t>
    </r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</si>
  <si>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°25.838'</t>
    </r>
  </si>
  <si>
    <t>माहरीन/गिरधारी</t>
  </si>
  <si>
    <t>E081°25.682'</t>
  </si>
  <si>
    <t xml:space="preserve"> iDdk Q'kZ fuekZ.k </t>
  </si>
  <si>
    <t xml:space="preserve">6 *4 </t>
  </si>
  <si>
    <r>
      <rPr>
        <sz val="11"/>
        <color theme="1"/>
        <rFont val="Calibri"/>
        <family val="2"/>
        <scheme val="minor"/>
      </rPr>
      <t>N20</t>
    </r>
    <r>
      <rPr>
        <sz val="11"/>
        <color theme="1"/>
        <rFont val="Calibri"/>
        <family val="2"/>
        <scheme val="minor"/>
      </rPr>
      <t>°25.268'</t>
    </r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</si>
  <si>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°25.830'</t>
    </r>
  </si>
  <si>
    <t xml:space="preserve"> iDdk Q'kZ fuekZ.k</t>
  </si>
  <si>
    <t>सुकलाल/रायसिंग</t>
  </si>
  <si>
    <t xml:space="preserve">6*4 </t>
  </si>
  <si>
    <r>
      <rPr>
        <sz val="11"/>
        <color theme="1"/>
        <rFont val="Calibri"/>
        <family val="2"/>
        <scheme val="minor"/>
      </rPr>
      <t>N20</t>
    </r>
    <r>
      <rPr>
        <sz val="11"/>
        <color theme="1"/>
        <rFont val="Calibri"/>
        <family val="2"/>
        <scheme val="minor"/>
      </rPr>
      <t>°25.423'</t>
    </r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</si>
  <si>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°25.573'</t>
    </r>
  </si>
  <si>
    <t>रूपेश्वर/मोहन</t>
  </si>
  <si>
    <r>
      <rPr>
        <sz val="11"/>
        <color theme="1"/>
        <rFont val="Calibri"/>
        <family val="2"/>
        <scheme val="minor"/>
      </rPr>
      <t>N20</t>
    </r>
    <r>
      <rPr>
        <sz val="11"/>
        <color theme="1"/>
        <rFont val="Calibri"/>
        <family val="2"/>
        <scheme val="minor"/>
      </rPr>
      <t>°25.476'</t>
    </r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</si>
  <si>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°25.818'</t>
    </r>
  </si>
  <si>
    <t>सुकबती/गंशूराम</t>
  </si>
  <si>
    <t>हेमबती/नकुलराम</t>
  </si>
  <si>
    <r>
      <rPr>
        <sz val="11"/>
        <color theme="1"/>
        <rFont val="Calibri"/>
        <family val="2"/>
        <scheme val="minor"/>
      </rPr>
      <t>N20</t>
    </r>
    <r>
      <rPr>
        <sz val="11"/>
        <color theme="1"/>
        <rFont val="Calibri"/>
        <family val="2"/>
        <scheme val="minor"/>
      </rPr>
      <t>°25.286'</t>
    </r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</si>
  <si>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°25.800'</t>
    </r>
  </si>
  <si>
    <t>रामबाई/गणेश</t>
  </si>
  <si>
    <r>
      <rPr>
        <sz val="11"/>
        <color theme="1"/>
        <rFont val="Calibri"/>
        <family val="2"/>
        <scheme val="minor"/>
      </rPr>
      <t>N20</t>
    </r>
    <r>
      <rPr>
        <sz val="11"/>
        <color theme="1"/>
        <rFont val="Calibri"/>
        <family val="2"/>
        <scheme val="minor"/>
      </rPr>
      <t>°25.394'</t>
    </r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</si>
  <si>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°25.831'</t>
    </r>
  </si>
  <si>
    <r>
      <rPr>
        <sz val="11"/>
        <color theme="1"/>
        <rFont val="Calibri"/>
        <family val="2"/>
        <scheme val="minor"/>
      </rPr>
      <t>N20</t>
    </r>
    <r>
      <rPr>
        <sz val="11"/>
        <color theme="1"/>
        <rFont val="Calibri"/>
        <family val="2"/>
        <scheme val="minor"/>
      </rPr>
      <t>°25.472'</t>
    </r>
  </si>
  <si>
    <r>
      <rPr>
        <sz val="11"/>
        <color theme="1"/>
        <rFont val="Calibri"/>
        <family val="2"/>
        <scheme val="minor"/>
      </rPr>
      <t>E081</t>
    </r>
    <r>
      <rPr>
        <sz val="11"/>
        <color theme="1"/>
        <rFont val="Calibri"/>
        <family val="2"/>
        <scheme val="minor"/>
      </rPr>
      <t>°25.791'</t>
    </r>
  </si>
  <si>
    <t>गीता/चंद्रकांत</t>
  </si>
  <si>
    <r>
      <rPr>
        <sz val="11"/>
        <color theme="1"/>
        <rFont val="Calibri"/>
        <family val="2"/>
        <scheme val="minor"/>
      </rPr>
      <t>N20</t>
    </r>
    <r>
      <rPr>
        <sz val="11"/>
        <color theme="1"/>
        <rFont val="Calibri"/>
        <family val="2"/>
        <scheme val="minor"/>
      </rPr>
      <t>°25.280'</t>
    </r>
  </si>
  <si>
    <t>गोदावरी बाई/फगनूराम</t>
  </si>
  <si>
    <t>अभीराम /बलदु</t>
  </si>
  <si>
    <t>N20°25.849'</t>
  </si>
  <si>
    <t>E081°24.945'</t>
  </si>
  <si>
    <t>सुकलाल /रायसिंग</t>
  </si>
  <si>
    <t>N20°25.855'</t>
  </si>
  <si>
    <t>राजाराम /रामलाल</t>
  </si>
  <si>
    <t>N20°25.893'</t>
  </si>
  <si>
    <t>E081°25.009'</t>
  </si>
  <si>
    <t>कंुवरसिंग /अभीराम</t>
  </si>
  <si>
    <t>N20°25.901'</t>
  </si>
  <si>
    <t>E081°25.014'</t>
  </si>
  <si>
    <t>नाथु /गौतम</t>
  </si>
  <si>
    <t>N20°25.907'</t>
  </si>
  <si>
    <t>E081°25.016'</t>
  </si>
  <si>
    <t>धिरपाल /तुलाराम</t>
  </si>
  <si>
    <t>N20°25.908'</t>
  </si>
  <si>
    <t>E081°25.010'</t>
  </si>
  <si>
    <t>शिशुपाल /तुलाराम</t>
  </si>
  <si>
    <t>N20°25.011'</t>
  </si>
  <si>
    <t>E081°25.099'</t>
  </si>
  <si>
    <t>छेडुराम /शेखु</t>
  </si>
  <si>
    <t>N20°25.013'</t>
  </si>
  <si>
    <t>E081°25.101'</t>
  </si>
  <si>
    <t xml:space="preserve">chandrawati / ramayan </t>
  </si>
  <si>
    <t>shiv /thelu ram</t>
  </si>
  <si>
    <t xml:space="preserve">padma /anit </t>
  </si>
  <si>
    <t>shivprasad /ghasiya</t>
  </si>
  <si>
    <t>samund bai /punit ram</t>
  </si>
  <si>
    <t>radhabai /rohidas</t>
  </si>
  <si>
    <t>dhansing /rohidas</t>
  </si>
  <si>
    <t>lileshwar /kunjlal</t>
  </si>
  <si>
    <t>rupesh /kunjlal</t>
  </si>
  <si>
    <t>ujaro /milau</t>
  </si>
  <si>
    <t>ramayan/shivlal</t>
  </si>
  <si>
    <t>munnaram/ramlal</t>
  </si>
  <si>
    <t>kavilal /dukhuram</t>
  </si>
  <si>
    <t>rmeshwar/shob ray</t>
  </si>
  <si>
    <t>rajman/ kawalsinngh</t>
  </si>
  <si>
    <t>basanta/ hiralal</t>
  </si>
  <si>
    <t>chinta bai /brijlal</t>
  </si>
  <si>
    <t>devendra /ramdayal</t>
  </si>
  <si>
    <t>uttam/devnath</t>
  </si>
  <si>
    <t>gansu/dashrath</t>
  </si>
  <si>
    <t>chhbi/shobharam</t>
  </si>
  <si>
    <t>domar/rajaram</t>
  </si>
  <si>
    <t>sulochna/suraj</t>
  </si>
  <si>
    <t>sukhuram/nohru</t>
  </si>
  <si>
    <t>basanti /amir</t>
  </si>
  <si>
    <t>bihari/dukhuram</t>
  </si>
  <si>
    <t xml:space="preserve">ABHI RAM / BALDU </t>
  </si>
</sst>
</file>

<file path=xl/styles.xml><?xml version="1.0" encoding="utf-8"?>
<styleSheet xmlns="http://schemas.openxmlformats.org/spreadsheetml/2006/main">
  <numFmts count="5">
    <numFmt numFmtId="176" formatCode="_ &quot;₹&quot;* #,##0.00_ ;_ &quot;₹&quot;* \-#,##0.00_ ;_ &quot;₹&quot;* &quot;-&quot;??_ ;_ @_ "/>
    <numFmt numFmtId="177" formatCode="_ * #,##0.00_ ;_ * \-#,##0.00_ ;_ * &quot;-&quot;??_ ;_ @_ "/>
    <numFmt numFmtId="178" formatCode="_ * #,##0_ ;_ * \-#,##0_ ;_ * &quot;-&quot;_ ;_ @_ "/>
    <numFmt numFmtId="179" formatCode="_ &quot;₹&quot;* #,##0_ ;_ &quot;₹&quot;* \-#,##0_ ;_ &quot;₹&quot;* &quot;-&quot;_ ;_ @_ "/>
    <numFmt numFmtId="180" formatCode="#;#;[White]General;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8" tint="-0.4999699890613556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8" tint="-0.4999699890613556"/>
      <name val="Arial"/>
      <family val="2"/>
    </font>
    <font>
      <sz val="11"/>
      <color theme="1"/>
      <name val="Mangal"/>
      <family val="2"/>
    </font>
    <font>
      <sz val="11"/>
      <color rgb="FF000000"/>
      <name val="Calibri"/>
      <family val="2"/>
      <scheme val="minor"/>
    </font>
    <font>
      <b/>
      <sz val="11"/>
      <color rgb="FF0000FF"/>
      <name val="Arial"/>
      <family val="2"/>
    </font>
    <font>
      <sz val="9"/>
      <color theme="1"/>
      <name val="Nirmala UI"/>
      <family val="2"/>
    </font>
    <font>
      <sz val="11"/>
      <color theme="1"/>
      <name val="Kruti Dev 010"/>
      <family val="2"/>
    </font>
    <font>
      <sz val="11"/>
      <name val="Kruti Dev 010"/>
      <family val="2"/>
    </font>
    <font>
      <sz val="10"/>
      <color theme="1"/>
      <name val="Calibri"/>
      <family val="2"/>
      <scheme val="minor"/>
    </font>
    <font>
      <sz val="12"/>
      <color theme="1"/>
      <name val="Kruti Dev 010"/>
      <family val="2"/>
    </font>
    <font>
      <sz val="11"/>
      <name val="Calibri"/>
      <family val="2"/>
      <scheme val="minor"/>
    </font>
    <font>
      <u val="single"/>
      <sz val="11"/>
      <name val="Kruti Dev 010"/>
      <family val="2"/>
    </font>
    <font>
      <sz val="11"/>
      <color theme="1" tint="0.04998999834060669"/>
      <name val="Kruti Dev 010"/>
      <family val="2"/>
    </font>
    <font>
      <sz val="11"/>
      <color rgb="FF000000"/>
      <name val="Calibri"/>
      <family val="2"/>
    </font>
    <font>
      <b/>
      <sz val="11"/>
      <color theme="1"/>
      <name val="Times New Roman"/>
      <family val="2"/>
    </font>
    <font>
      <sz val="10"/>
      <color theme="1"/>
      <name val="Roboto"/>
      <family val="2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name val="Mangal"/>
      <family val="2"/>
    </font>
    <font>
      <u val="single"/>
      <sz val="11"/>
      <name val="Times New Roman"/>
      <family val="2"/>
    </font>
    <font>
      <sz val="12"/>
      <color theme="1"/>
      <name val="Calibri"/>
      <family val="2"/>
      <scheme val="minor"/>
    </font>
  </fonts>
  <fills count="38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6000000238418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4000000059604645"/>
        <bgColor indexed="64"/>
      </patternFill>
    </fill>
    <fill>
      <patternFill patternType="solid">
        <fgColor theme="5" tint="0.80000001192092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9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3" fillId="0" borderId="0" applyNumberFormat="0" applyFill="0" applyBorder="0" applyAlignment="0" applyProtection="0"/>
    <xf numFmtId="0" fontId="22" fillId="3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0" fontId="26" fillId="4" borderId="1" applyNumberFormat="0" applyProtection="0">
      <alignment/>
    </xf>
    <xf numFmtId="0" fontId="28" fillId="0" borderId="2" applyNumberFormat="0" applyFill="0" applyProtection="0">
      <alignment/>
    </xf>
    <xf numFmtId="0" fontId="0" fillId="5" borderId="3" applyNumberFormat="0" applyFont="0" applyProtection="0">
      <alignment/>
    </xf>
    <xf numFmtId="0" fontId="0" fillId="6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0" fontId="0" fillId="7" borderId="0" applyNumberFormat="0" applyBorder="0" applyProtection="0">
      <alignment/>
    </xf>
    <xf numFmtId="0" fontId="27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3" fillId="0" borderId="2" applyNumberFormat="0" applyFill="0" applyProtection="0">
      <alignment/>
    </xf>
    <xf numFmtId="0" fontId="35" fillId="0" borderId="4" applyNumberFormat="0" applyFill="0" applyProtection="0">
      <alignment/>
    </xf>
    <xf numFmtId="0" fontId="35" fillId="0" borderId="0" applyNumberFormat="0" applyFill="0" applyBorder="0" applyProtection="0">
      <alignment/>
    </xf>
    <xf numFmtId="0" fontId="34" fillId="8" borderId="5" applyNumberFormat="0" applyProtection="0">
      <alignment/>
    </xf>
    <xf numFmtId="0" fontId="22" fillId="9" borderId="0" applyNumberFormat="0" applyBorder="0" applyProtection="0">
      <alignment/>
    </xf>
    <xf numFmtId="0" fontId="36" fillId="10" borderId="0" applyNumberFormat="0" applyBorder="0" applyProtection="0">
      <alignment/>
    </xf>
    <xf numFmtId="0" fontId="37" fillId="11" borderId="6" applyNumberFormat="0" applyProtection="0">
      <alignment/>
    </xf>
    <xf numFmtId="0" fontId="0" fillId="12" borderId="0" applyNumberFormat="0" applyBorder="0" applyProtection="0">
      <alignment/>
    </xf>
    <xf numFmtId="0" fontId="25" fillId="11" borderId="5" applyNumberFormat="0" applyProtection="0">
      <alignment/>
    </xf>
    <xf numFmtId="0" fontId="1" fillId="0" borderId="0">
      <alignment/>
      <protection/>
    </xf>
    <xf numFmtId="0" fontId="39" fillId="0" borderId="7" applyNumberFormat="0" applyFill="0" applyProtection="0">
      <alignment/>
    </xf>
    <xf numFmtId="0" fontId="31" fillId="0" borderId="8" applyNumberFormat="0" applyFill="0" applyProtection="0">
      <alignment/>
    </xf>
    <xf numFmtId="0" fontId="29" fillId="13" borderId="0" applyNumberFormat="0" applyBorder="0" applyProtection="0">
      <alignment/>
    </xf>
    <xf numFmtId="0" fontId="38" fillId="14" borderId="0" applyNumberFormat="0" applyBorder="0" applyProtection="0">
      <alignment/>
    </xf>
    <xf numFmtId="0" fontId="22" fillId="15" borderId="0" applyNumberFormat="0" applyBorder="0" applyProtection="0">
      <alignment/>
    </xf>
    <xf numFmtId="0" fontId="1" fillId="0" borderId="0">
      <alignment/>
      <protection/>
    </xf>
    <xf numFmtId="0" fontId="0" fillId="16" borderId="0" applyNumberFormat="0" applyBorder="0" applyProtection="0">
      <alignment/>
    </xf>
    <xf numFmtId="0" fontId="22" fillId="17" borderId="0" applyNumberFormat="0" applyBorder="0" applyProtection="0">
      <alignment/>
    </xf>
    <xf numFmtId="0" fontId="2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2" fillId="32" borderId="0" applyNumberFormat="0" applyBorder="0" applyProtection="0">
      <alignment/>
    </xf>
  </cellStyleXfs>
  <cellXfs count="103">
    <xf numFmtId="0" fontId="0" fillId="0" borderId="0" xfId="0"/>
    <xf numFmtId="0" fontId="2" fillId="33" borderId="0" xfId="0" applyFont="1" applyFill="1"/>
    <xf numFmtId="0" fontId="2" fillId="0" borderId="0" xfId="0" applyFont="1" applyAlignment="1">
      <alignment/>
    </xf>
    <xf numFmtId="0" fontId="2" fillId="0" borderId="0" xfId="0" applyFont="1"/>
    <xf numFmtId="0" fontId="3" fillId="19" borderId="9" xfId="0" applyFont="1" applyFill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0" fontId="2" fillId="19" borderId="11" xfId="0" applyFont="1" applyFill="1" applyBorder="1"/>
    <xf numFmtId="0" fontId="2" fillId="19" borderId="0" xfId="0" applyFont="1" applyFill="1" applyBorder="1"/>
    <xf numFmtId="0" fontId="3" fillId="19" borderId="12" xfId="0" applyFont="1" applyFill="1" applyBorder="1" applyAlignment="1">
      <alignment horizontal="left" vertical="top" wrapText="1"/>
    </xf>
    <xf numFmtId="0" fontId="3" fillId="19" borderId="13" xfId="0" applyFont="1" applyFill="1" applyBorder="1" applyAlignment="1">
      <alignment horizontal="left" vertical="top" wrapText="1"/>
    </xf>
    <xf numFmtId="0" fontId="2" fillId="19" borderId="13" xfId="0" applyFont="1" applyFill="1" applyBorder="1" applyAlignment="1">
      <alignment horizontal="left" vertical="top" wrapText="1"/>
    </xf>
    <xf numFmtId="0" fontId="2" fillId="19" borderId="11" xfId="0" applyFont="1" applyFill="1" applyBorder="1" applyAlignment="1">
      <alignment horizontal="left" vertical="top" wrapText="1"/>
    </xf>
    <xf numFmtId="0" fontId="2" fillId="19" borderId="0" xfId="0" applyFont="1" applyFill="1" applyBorder="1" applyAlignment="1">
      <alignment horizontal="left" vertical="top" wrapText="1"/>
    </xf>
    <xf numFmtId="0" fontId="2" fillId="19" borderId="0" xfId="0" applyFont="1" applyFill="1" applyBorder="1" applyAlignment="1">
      <alignment vertical="center" wrapText="1"/>
    </xf>
    <xf numFmtId="0" fontId="2" fillId="19" borderId="14" xfId="0" applyFont="1" applyFill="1" applyBorder="1" applyAlignment="1">
      <alignment horizontal="left" vertical="top" wrapText="1"/>
    </xf>
    <xf numFmtId="0" fontId="2" fillId="19" borderId="15" xfId="0" applyFont="1" applyFill="1" applyBorder="1" applyAlignment="1">
      <alignment horizontal="left" vertical="top" wrapText="1"/>
    </xf>
    <xf numFmtId="9" fontId="2" fillId="19" borderId="0" xfId="0" applyNumberFormat="1" applyFont="1" applyFill="1" applyBorder="1" applyAlignment="1">
      <alignment horizontal="left" vertical="top" wrapText="1"/>
    </xf>
    <xf numFmtId="0" fontId="4" fillId="19" borderId="0" xfId="0" applyFont="1" applyFill="1" applyBorder="1" applyAlignment="1">
      <alignment horizontal="left" vertical="top" wrapText="1"/>
    </xf>
    <xf numFmtId="0" fontId="5" fillId="19" borderId="0" xfId="0" applyFont="1" applyFill="1" applyBorder="1" applyAlignment="1">
      <alignment horizontal="left" vertical="top" wrapText="1"/>
    </xf>
    <xf numFmtId="0" fontId="5" fillId="19" borderId="15" xfId="0" applyFont="1" applyFill="1" applyBorder="1" applyAlignment="1">
      <alignment horizontal="left" vertical="top" wrapText="1"/>
    </xf>
    <xf numFmtId="0" fontId="3" fillId="19" borderId="12" xfId="0" applyFont="1" applyFill="1" applyBorder="1"/>
    <xf numFmtId="0" fontId="3" fillId="19" borderId="13" xfId="0" applyFont="1" applyFill="1" applyBorder="1"/>
    <xf numFmtId="0" fontId="6" fillId="19" borderId="13" xfId="0" applyFont="1" applyFill="1" applyBorder="1"/>
    <xf numFmtId="0" fontId="2" fillId="19" borderId="13" xfId="0" applyFont="1" applyFill="1" applyBorder="1"/>
    <xf numFmtId="0" fontId="2" fillId="19" borderId="14" xfId="0" applyFont="1" applyFill="1" applyBorder="1"/>
    <xf numFmtId="0" fontId="2" fillId="19" borderId="15" xfId="0" applyFont="1" applyFill="1" applyBorder="1"/>
    <xf numFmtId="0" fontId="7" fillId="19" borderId="12" xfId="0" applyFont="1" applyFill="1" applyBorder="1" applyAlignment="1">
      <alignment vertical="top" wrapText="1"/>
    </xf>
    <xf numFmtId="0" fontId="3" fillId="19" borderId="13" xfId="0" applyFont="1" applyFill="1" applyBorder="1" applyAlignment="1">
      <alignment vertical="top" wrapText="1"/>
    </xf>
    <xf numFmtId="9" fontId="2" fillId="19" borderId="15" xfId="0" applyNumberFormat="1" applyFont="1" applyFill="1" applyBorder="1" applyAlignment="1">
      <alignment horizontal="left" vertical="top" wrapText="1"/>
    </xf>
    <xf numFmtId="0" fontId="0" fillId="34" borderId="16" xfId="0" applyFill="1" applyBorder="1" applyAlignment="1">
      <alignment horizontal="left" vertical="center"/>
    </xf>
    <xf numFmtId="0" fontId="2" fillId="19" borderId="13" xfId="0" applyFont="1" applyFill="1" applyBorder="1" applyAlignment="1">
      <alignment horizontal="left"/>
    </xf>
    <xf numFmtId="0" fontId="7" fillId="19" borderId="13" xfId="0" applyFont="1" applyFill="1" applyBorder="1"/>
    <xf numFmtId="9" fontId="2" fillId="7" borderId="0" xfId="0" applyNumberFormat="1" applyFont="1" applyFill="1" applyBorder="1" applyAlignment="1">
      <alignment horizontal="left" vertical="top" wrapText="1"/>
    </xf>
    <xf numFmtId="0" fontId="3" fillId="19" borderId="12" xfId="0" applyFont="1" applyFill="1" applyBorder="1" applyAlignment="1">
      <alignment horizontal="center"/>
    </xf>
    <xf numFmtId="0" fontId="3" fillId="19" borderId="13" xfId="0" applyFont="1" applyFill="1" applyBorder="1" applyAlignment="1">
      <alignment horizontal="center"/>
    </xf>
    <xf numFmtId="0" fontId="2" fillId="19" borderId="13" xfId="0" applyFont="1" applyFill="1" applyBorder="1" applyAlignment="1">
      <alignment horizontal="center"/>
    </xf>
    <xf numFmtId="0" fontId="6" fillId="19" borderId="10" xfId="0" applyFont="1" applyFill="1" applyBorder="1" applyAlignment="1">
      <alignment horizontal="center"/>
    </xf>
    <xf numFmtId="0" fontId="2" fillId="19" borderId="10" xfId="0" applyFont="1" applyFill="1" applyBorder="1"/>
    <xf numFmtId="0" fontId="2" fillId="19" borderId="17" xfId="0" applyFont="1" applyFill="1" applyBorder="1"/>
    <xf numFmtId="0" fontId="2" fillId="19" borderId="18" xfId="0" applyFont="1" applyFill="1" applyBorder="1"/>
    <xf numFmtId="0" fontId="2" fillId="19" borderId="19" xfId="0" applyFont="1" applyFill="1" applyBorder="1"/>
    <xf numFmtId="0" fontId="2" fillId="19" borderId="18" xfId="0" applyFont="1" applyFill="1" applyBorder="1" applyAlignment="1">
      <alignment vertical="center" wrapText="1"/>
    </xf>
    <xf numFmtId="0" fontId="8" fillId="0" borderId="0" xfId="0" applyFont="1" applyBorder="1"/>
    <xf numFmtId="0" fontId="2" fillId="33" borderId="0" xfId="0" applyFont="1" applyFill="1" applyBorder="1"/>
    <xf numFmtId="0" fontId="2" fillId="19" borderId="20" xfId="0" applyFont="1" applyFill="1" applyBorder="1"/>
    <xf numFmtId="0" fontId="2" fillId="0" borderId="0" xfId="0" applyFont="1" applyBorder="1"/>
    <xf numFmtId="0" fontId="9" fillId="0" borderId="0" xfId="0" applyFont="1" applyBorder="1" applyAlignment="1">
      <alignment horizontal="right" vertical="center"/>
    </xf>
    <xf numFmtId="0" fontId="2" fillId="19" borderId="19" xfId="0" applyFont="1" applyFill="1" applyBorder="1" applyAlignment="1">
      <alignment horizontal="center"/>
    </xf>
    <xf numFmtId="0" fontId="2" fillId="19" borderId="11" xfId="0" applyFont="1" applyFill="1" applyBorder="1" applyAlignment="1">
      <alignment horizontal="center"/>
    </xf>
    <xf numFmtId="0" fontId="2" fillId="19" borderId="0" xfId="0" applyFont="1" applyFill="1" applyBorder="1" applyAlignment="1">
      <alignment horizontal="center" vertical="top" wrapText="1"/>
    </xf>
    <xf numFmtId="0" fontId="2" fillId="19" borderId="0" xfId="0" applyFont="1" applyFill="1" applyBorder="1" applyAlignment="1">
      <alignment horizontal="center" vertical="center" wrapText="1"/>
    </xf>
    <xf numFmtId="0" fontId="2" fillId="19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2" fillId="19" borderId="14" xfId="0" applyFont="1" applyFill="1" applyBorder="1" applyAlignment="1">
      <alignment horizontal="center"/>
    </xf>
    <xf numFmtId="0" fontId="2" fillId="19" borderId="15" xfId="0" applyFont="1" applyFill="1" applyBorder="1" applyAlignment="1">
      <alignment horizontal="center" vertical="top" wrapText="1"/>
    </xf>
    <xf numFmtId="1" fontId="2" fillId="19" borderId="15" xfId="0" applyNumberFormat="1" applyFont="1" applyFill="1" applyBorder="1" applyAlignment="1">
      <alignment horizontal="center" vertical="center" wrapText="1"/>
    </xf>
    <xf numFmtId="0" fontId="2" fillId="19" borderId="15" xfId="0" applyFont="1" applyFill="1" applyBorder="1" applyAlignment="1">
      <alignment horizontal="center"/>
    </xf>
    <xf numFmtId="0" fontId="3" fillId="19" borderId="0" xfId="0" applyFont="1" applyFill="1" applyAlignment="1">
      <alignment horizontal="center"/>
    </xf>
    <xf numFmtId="0" fontId="3" fillId="19" borderId="15" xfId="0" applyFont="1" applyFill="1" applyBorder="1" applyAlignment="1">
      <alignment horizontal="center"/>
    </xf>
    <xf numFmtId="0" fontId="6" fillId="19" borderId="21" xfId="0" applyFont="1" applyFill="1" applyBorder="1" applyAlignment="1">
      <alignment horizontal="center" vertical="center" wrapText="1"/>
    </xf>
    <xf numFmtId="0" fontId="10" fillId="19" borderId="21" xfId="0" applyFont="1" applyFill="1" applyBorder="1" applyAlignment="1">
      <alignment horizontal="center" vertical="center" wrapText="1"/>
    </xf>
    <xf numFmtId="0" fontId="11" fillId="19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/>
    </xf>
    <xf numFmtId="0" fontId="13" fillId="35" borderId="16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2" fontId="14" fillId="36" borderId="16" xfId="0" applyNumberFormat="1" applyFont="1" applyFill="1" applyBorder="1" applyAlignment="1" applyProtection="1">
      <alignment horizontal="center" vertical="center"/>
      <protection hidden="1"/>
    </xf>
    <xf numFmtId="2" fontId="0" fillId="36" borderId="16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wrapText="1"/>
    </xf>
    <xf numFmtId="2" fontId="2" fillId="31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13" fillId="35" borderId="16" xfId="47" applyFont="1" applyFill="1" applyBorder="1" applyAlignment="1">
      <alignment horizontal="center" vertical="center" wrapText="1"/>
      <protection/>
    </xf>
    <xf numFmtId="0" fontId="17" fillId="35" borderId="16" xfId="21" applyFont="1" applyFill="1" applyBorder="1" applyAlignment="1">
      <alignment horizontal="center" vertical="center" wrapText="1"/>
    </xf>
    <xf numFmtId="0" fontId="18" fillId="0" borderId="16" xfId="41" applyFont="1" applyFill="1" applyBorder="1" applyAlignment="1">
      <alignment horizontal="center" vertical="center"/>
      <protection/>
    </xf>
    <xf numFmtId="2" fontId="0" fillId="0" borderId="16" xfId="0" applyNumberFormat="1" applyFill="1" applyBorder="1" applyAlignment="1">
      <alignment horizontal="center"/>
    </xf>
    <xf numFmtId="49" fontId="0" fillId="0" borderId="16" xfId="0" applyNumberFormat="1" applyFill="1" applyBorder="1" applyAlignment="1" applyProtection="1">
      <alignment horizontal="center"/>
      <protection hidden="1"/>
    </xf>
    <xf numFmtId="49" fontId="0" fillId="0" borderId="16" xfId="0" applyNumberFormat="1" applyFill="1" applyBorder="1" applyAlignment="1">
      <alignment horizontal="center"/>
    </xf>
    <xf numFmtId="0" fontId="0" fillId="37" borderId="16" xfId="0" applyFont="1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2" fillId="19" borderId="18" xfId="0" applyFont="1" applyFill="1" applyBorder="1" applyAlignment="1">
      <alignment horizontal="center"/>
    </xf>
    <xf numFmtId="0" fontId="2" fillId="19" borderId="20" xfId="0" applyFont="1" applyFill="1" applyBorder="1" applyAlignment="1">
      <alignment horizontal="center"/>
    </xf>
    <xf numFmtId="0" fontId="3" fillId="19" borderId="18" xfId="0" applyFont="1" applyFill="1" applyBorder="1" applyAlignment="1">
      <alignment horizontal="center"/>
    </xf>
    <xf numFmtId="0" fontId="3" fillId="19" borderId="20" xfId="0" applyFont="1" applyFill="1" applyBorder="1" applyAlignment="1">
      <alignment horizontal="center"/>
    </xf>
    <xf numFmtId="180" fontId="14" fillId="36" borderId="16" xfId="0" applyNumberFormat="1" applyFont="1" applyFill="1" applyBorder="1" applyAlignment="1" applyProtection="1">
      <alignment horizontal="center" vertical="center"/>
      <protection hidden="1"/>
    </xf>
    <xf numFmtId="2" fontId="0" fillId="0" borderId="16" xfId="0" applyNumberFormat="1" applyFont="1" applyFill="1" applyBorder="1" applyAlignment="1">
      <alignment horizontal="center" wrapText="1"/>
    </xf>
    <xf numFmtId="2" fontId="20" fillId="0" borderId="23" xfId="0" applyNumberFormat="1" applyFont="1" applyFill="1" applyBorder="1" applyAlignment="1" applyProtection="1">
      <alignment horizontal="center"/>
      <protection/>
    </xf>
    <xf numFmtId="180" fontId="21" fillId="31" borderId="16" xfId="0" applyNumberFormat="1" applyFont="1" applyFill="1" applyBorder="1" applyAlignment="1" applyProtection="1">
      <alignment horizontal="center" vertical="center"/>
      <protection hidden="1"/>
    </xf>
    <xf numFmtId="0" fontId="11" fillId="19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ccent1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Normal 2 2 2" xfId="41"/>
    <cellStyle name="Linked Cell" xfId="42"/>
    <cellStyle name="Total" xfId="43"/>
    <cellStyle name="Bad" xfId="44"/>
    <cellStyle name="Neutral" xfId="45"/>
    <cellStyle name="Accent1" xfId="46"/>
    <cellStyle name="Normal 2" xfId="47"/>
    <cellStyle name="20% - Accent5" xfId="48"/>
    <cellStyle name="60% - Accent1" xfId="49"/>
    <cellStyle name="Accent2" xfId="50"/>
    <cellStyle name="20% - Accent2" xfId="51"/>
    <cellStyle name="20% - Accent6" xfId="52"/>
    <cellStyle name="60% - Accent2" xfId="53"/>
    <cellStyle name="Accent3" xfId="54"/>
    <cellStyle name="20% - Accent3" xfId="55"/>
    <cellStyle name="Accent4" xfId="56"/>
    <cellStyle name="20% - Accent4" xfId="57"/>
    <cellStyle name="40% - Accent4" xfId="58"/>
    <cellStyle name="Accent5" xfId="59"/>
    <cellStyle name="40% - Accent5" xfId="60"/>
    <cellStyle name="60% - Accent5" xfId="61"/>
    <cellStyle name="Accent6" xfId="62"/>
    <cellStyle name="40% - Accent6" xfId="63"/>
    <cellStyle name="60% - Accent6" xfId="64"/>
  </cellStyles>
  <dxfs count="1">
    <dxf>
      <fill>
        <patternFill patternType="solid"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B1:P189"/>
  <sheetViews>
    <sheetView tabSelected="1" workbookViewId="0" topLeftCell="A68">
      <selection activeCell="G74" sqref="G74"/>
    </sheetView>
  </sheetViews>
  <sheetFormatPr defaultColWidth="9.140625" defaultRowHeight="15"/>
  <cols>
    <col min="1" max="1" width="9.140625" style="3" customWidth="1"/>
    <col min="2" max="2" width="4.28125" style="1" customWidth="1"/>
    <col min="3" max="3" width="38.28125" style="1" customWidth="1"/>
    <col min="4" max="4" width="18.421875" style="1" customWidth="1"/>
    <col min="5" max="5" width="7.00390625" style="1" customWidth="1"/>
    <col min="6" max="6" width="14.00390625" style="1" customWidth="1"/>
    <col min="7" max="9" width="13.140625" style="1" customWidth="1"/>
    <col min="10" max="10" width="8.57421875" style="1" customWidth="1"/>
    <col min="11" max="11" width="11.28125" style="1" customWidth="1"/>
    <col min="12" max="12" width="12.140625" style="1" customWidth="1"/>
    <col min="13" max="13" width="9.140625" style="1" customWidth="1"/>
    <col min="14" max="16384" width="9.140625" style="3" customWidth="1"/>
  </cols>
  <sheetData>
    <row r="1" spans="2:13" ht="15.75">
      <c r="B1" s="4" t="s">
        <v>0</v>
      </c>
      <c r="C1" s="5"/>
      <c r="D1" s="5"/>
      <c r="E1" s="5"/>
      <c r="F1" s="5"/>
      <c r="G1" s="5"/>
      <c r="H1" s="5"/>
      <c r="I1" s="5"/>
      <c r="J1" s="5"/>
      <c r="K1" s="36"/>
      <c r="L1" s="37"/>
      <c r="M1" s="38"/>
    </row>
    <row r="2" spans="2:13" ht="1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39"/>
    </row>
    <row r="3" spans="2:13" ht="15">
      <c r="B3" s="8" t="s">
        <v>1</v>
      </c>
      <c r="C3" s="9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40"/>
    </row>
    <row r="4" spans="2:13" s="1" customFormat="1" ht="13.8" customHeight="1">
      <c r="B4" s="11"/>
      <c r="C4" s="12" t="s">
        <v>3</v>
      </c>
      <c r="D4" s="12" t="s">
        <v>4</v>
      </c>
      <c r="E4" s="13"/>
      <c r="F4" s="13"/>
      <c r="G4" s="13"/>
      <c r="H4" s="13"/>
      <c r="I4" s="13"/>
      <c r="J4" s="13"/>
      <c r="K4" s="13"/>
      <c r="L4" s="13"/>
      <c r="M4" s="41"/>
    </row>
    <row r="5" spans="2:13" s="1" customFormat="1" ht="15">
      <c r="B5" s="11"/>
      <c r="C5" s="12" t="s">
        <v>5</v>
      </c>
      <c r="D5" s="12" t="s">
        <v>6</v>
      </c>
      <c r="E5" s="12"/>
      <c r="F5" s="12"/>
      <c r="G5" s="12"/>
      <c r="H5" s="12"/>
      <c r="I5" s="12"/>
      <c r="J5" s="12"/>
      <c r="K5" s="12"/>
      <c r="L5" s="12"/>
      <c r="M5" s="39"/>
    </row>
    <row r="6" spans="2:16" s="1" customFormat="1" ht="25.5">
      <c r="B6" s="11"/>
      <c r="C6" s="12" t="s">
        <v>7</v>
      </c>
      <c r="D6" s="12" t="s">
        <v>8</v>
      </c>
      <c r="E6" s="12"/>
      <c r="F6" s="12"/>
      <c r="G6" s="12"/>
      <c r="H6" s="12"/>
      <c r="I6" s="12"/>
      <c r="J6" s="12"/>
      <c r="K6" s="12"/>
      <c r="L6" s="12"/>
      <c r="M6" s="39"/>
      <c r="O6" s="42"/>
      <c r="P6" s="43"/>
    </row>
    <row r="7" spans="2:16" s="1" customFormat="1" ht="15">
      <c r="B7" s="11"/>
      <c r="C7" s="12" t="s">
        <v>9</v>
      </c>
      <c r="D7" s="12" t="s">
        <v>10</v>
      </c>
      <c r="E7" s="12"/>
      <c r="F7" s="12"/>
      <c r="G7" s="12"/>
      <c r="H7" s="12"/>
      <c r="I7" s="12"/>
      <c r="J7" s="12"/>
      <c r="K7" s="12"/>
      <c r="L7" s="12"/>
      <c r="M7" s="39"/>
      <c r="O7" s="43"/>
      <c r="P7" s="43"/>
    </row>
    <row r="8" spans="2:16" s="1" customFormat="1" ht="14.4" customHeight="1">
      <c r="B8" s="14"/>
      <c r="C8" s="15" t="s">
        <v>11</v>
      </c>
      <c r="D8" s="15" t="s">
        <v>12</v>
      </c>
      <c r="E8" s="15"/>
      <c r="F8" s="15"/>
      <c r="G8" s="15"/>
      <c r="H8" s="15"/>
      <c r="I8" s="15"/>
      <c r="J8" s="15"/>
      <c r="K8" s="15"/>
      <c r="L8" s="15"/>
      <c r="M8" s="44"/>
      <c r="O8" s="43"/>
      <c r="P8" s="43"/>
    </row>
    <row r="9" spans="2:16" ht="1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39"/>
      <c r="O9" s="45"/>
      <c r="P9" s="45"/>
    </row>
    <row r="10" spans="2:16" ht="20.1" customHeight="1">
      <c r="B10" s="8" t="s">
        <v>13</v>
      </c>
      <c r="C10" s="9" t="s">
        <v>14</v>
      </c>
      <c r="D10" s="10"/>
      <c r="E10" s="10"/>
      <c r="F10" s="10"/>
      <c r="G10" s="10"/>
      <c r="H10" s="10"/>
      <c r="I10" s="10"/>
      <c r="J10" s="10"/>
      <c r="K10" s="10"/>
      <c r="L10" s="10"/>
      <c r="M10" s="40"/>
      <c r="O10" s="45"/>
      <c r="P10" s="45"/>
    </row>
    <row r="11" spans="2:16" ht="15">
      <c r="B11" s="11"/>
      <c r="C11" s="12" t="s">
        <v>15</v>
      </c>
      <c r="D11" s="12">
        <v>730.49</v>
      </c>
      <c r="E11" s="12"/>
      <c r="F11" s="12"/>
      <c r="G11" s="12"/>
      <c r="H11" s="12"/>
      <c r="I11" s="12"/>
      <c r="J11" s="12"/>
      <c r="K11" s="12"/>
      <c r="L11" s="12"/>
      <c r="M11" s="39"/>
      <c r="O11" s="45"/>
      <c r="P11" s="45"/>
    </row>
    <row r="12" spans="2:16" ht="15">
      <c r="B12" s="11"/>
      <c r="C12" s="12" t="s">
        <v>16</v>
      </c>
      <c r="D12" s="12" t="s">
        <v>17</v>
      </c>
      <c r="E12" s="12"/>
      <c r="F12" s="12"/>
      <c r="G12" s="12"/>
      <c r="H12" s="12"/>
      <c r="I12" s="12"/>
      <c r="J12" s="12"/>
      <c r="K12" s="12"/>
      <c r="L12" s="12"/>
      <c r="M12" s="39"/>
      <c r="O12" s="45"/>
      <c r="P12" s="45"/>
    </row>
    <row r="13" spans="2:16" ht="15">
      <c r="B13" s="11"/>
      <c r="C13" s="12" t="s">
        <v>18</v>
      </c>
      <c r="D13" s="12" t="s">
        <v>19</v>
      </c>
      <c r="E13" s="12"/>
      <c r="F13" s="12"/>
      <c r="G13" s="12"/>
      <c r="H13" s="12"/>
      <c r="I13" s="12"/>
      <c r="J13" s="12"/>
      <c r="K13" s="12"/>
      <c r="L13" s="12"/>
      <c r="M13" s="39"/>
      <c r="O13" s="45"/>
      <c r="P13" s="45"/>
    </row>
    <row r="14" spans="2:16" ht="15">
      <c r="B14" s="11"/>
      <c r="C14" s="12" t="s">
        <v>20</v>
      </c>
      <c r="D14" s="16">
        <v>0.02</v>
      </c>
      <c r="E14" s="12"/>
      <c r="F14" s="12"/>
      <c r="G14" s="12"/>
      <c r="H14" s="12"/>
      <c r="I14" s="12"/>
      <c r="J14" s="12"/>
      <c r="K14" s="12"/>
      <c r="L14" s="12"/>
      <c r="M14" s="39"/>
      <c r="O14" s="45"/>
      <c r="P14" s="46"/>
    </row>
    <row r="15" spans="2:16" ht="15">
      <c r="B15" s="11"/>
      <c r="C15" s="12" t="s">
        <v>21</v>
      </c>
      <c r="D15" s="17">
        <v>1</v>
      </c>
      <c r="E15" s="18"/>
      <c r="F15" s="18"/>
      <c r="G15" s="18"/>
      <c r="H15" s="18"/>
      <c r="I15" s="18"/>
      <c r="J15" s="18"/>
      <c r="K15" s="18"/>
      <c r="L15" s="18"/>
      <c r="M15" s="39"/>
      <c r="O15" s="45"/>
      <c r="P15" s="46"/>
    </row>
    <row r="16" spans="2:16" ht="15">
      <c r="B16" s="14"/>
      <c r="C16" s="15"/>
      <c r="D16" s="19"/>
      <c r="E16" s="19"/>
      <c r="F16" s="19"/>
      <c r="G16" s="19"/>
      <c r="H16" s="19"/>
      <c r="I16" s="19"/>
      <c r="J16" s="19"/>
      <c r="K16" s="19"/>
      <c r="L16" s="19"/>
      <c r="M16" s="44"/>
      <c r="O16" s="45"/>
      <c r="P16" s="45"/>
    </row>
    <row r="17" spans="2:13" ht="15"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39"/>
    </row>
    <row r="18" spans="2:13" ht="2.25" customHeight="1">
      <c r="B18" s="20" t="s">
        <v>22</v>
      </c>
      <c r="C18" s="21" t="s">
        <v>23</v>
      </c>
      <c r="D18" s="22"/>
      <c r="E18" s="23"/>
      <c r="F18" s="23"/>
      <c r="G18" s="23"/>
      <c r="H18" s="23"/>
      <c r="I18" s="23"/>
      <c r="J18" s="23"/>
      <c r="K18" s="23"/>
      <c r="L18" s="23"/>
      <c r="M18" s="40"/>
    </row>
    <row r="19" spans="2:13" s="1" customFormat="1" ht="15">
      <c r="B19" s="6"/>
      <c r="C19" s="12" t="s">
        <v>24</v>
      </c>
      <c r="D19" s="12">
        <v>1753</v>
      </c>
      <c r="E19" s="7"/>
      <c r="F19" s="7"/>
      <c r="G19" s="7"/>
      <c r="H19" s="7"/>
      <c r="I19" s="7"/>
      <c r="J19" s="7"/>
      <c r="K19" s="7"/>
      <c r="L19" s="7"/>
      <c r="M19" s="39"/>
    </row>
    <row r="20" spans="2:13" s="1" customFormat="1" ht="15">
      <c r="B20" s="6"/>
      <c r="C20" s="12" t="s">
        <v>25</v>
      </c>
      <c r="D20" s="12">
        <v>419</v>
      </c>
      <c r="E20" s="7"/>
      <c r="F20" s="7"/>
      <c r="G20" s="7"/>
      <c r="H20" s="7"/>
      <c r="I20" s="7"/>
      <c r="J20" s="7"/>
      <c r="K20" s="7"/>
      <c r="L20" s="7"/>
      <c r="M20" s="39"/>
    </row>
    <row r="21" spans="2:13" s="1" customFormat="1" ht="15">
      <c r="B21" s="6"/>
      <c r="C21" s="12" t="s">
        <v>26</v>
      </c>
      <c r="D21" s="12">
        <v>1144</v>
      </c>
      <c r="E21" s="7"/>
      <c r="F21" s="7"/>
      <c r="G21" s="7"/>
      <c r="H21" s="7"/>
      <c r="I21" s="7"/>
      <c r="J21" s="7"/>
      <c r="K21" s="7"/>
      <c r="L21" s="7"/>
      <c r="M21" s="39"/>
    </row>
    <row r="22" spans="2:13" s="1" customFormat="1" ht="20.1" customHeight="1">
      <c r="B22" s="24"/>
      <c r="C22" s="15" t="s">
        <v>27</v>
      </c>
      <c r="D22" s="15">
        <v>48</v>
      </c>
      <c r="E22" s="25"/>
      <c r="F22" s="25"/>
      <c r="G22" s="25"/>
      <c r="H22" s="25"/>
      <c r="I22" s="25"/>
      <c r="J22" s="25"/>
      <c r="K22" s="25"/>
      <c r="L22" s="25"/>
      <c r="M22" s="44"/>
    </row>
    <row r="23" spans="2:13" s="1" customFormat="1" ht="15">
      <c r="B23" s="26" t="s">
        <v>28</v>
      </c>
      <c r="C23" s="27" t="s">
        <v>29</v>
      </c>
      <c r="D23" s="23"/>
      <c r="E23" s="23"/>
      <c r="F23" s="23"/>
      <c r="G23" s="23"/>
      <c r="H23" s="23"/>
      <c r="I23" s="23"/>
      <c r="J23" s="23"/>
      <c r="K23" s="23"/>
      <c r="L23" s="23"/>
      <c r="M23" s="40"/>
    </row>
    <row r="24" spans="2:13" s="1" customFormat="1" ht="15">
      <c r="B24" s="6"/>
      <c r="C24" s="12" t="s">
        <v>30</v>
      </c>
      <c r="D24" s="12">
        <v>335</v>
      </c>
      <c r="E24" s="7"/>
      <c r="F24" s="7"/>
      <c r="G24" s="7"/>
      <c r="H24" s="7"/>
      <c r="I24" s="7"/>
      <c r="J24" s="7"/>
      <c r="K24" s="7"/>
      <c r="L24" s="7"/>
      <c r="M24" s="39"/>
    </row>
    <row r="25" spans="2:13" ht="28.5">
      <c r="B25" s="6"/>
      <c r="C25" s="12" t="s">
        <v>31</v>
      </c>
      <c r="D25" s="12">
        <v>12031</v>
      </c>
      <c r="E25" s="7"/>
      <c r="F25" s="7"/>
      <c r="G25" s="7"/>
      <c r="H25" s="7"/>
      <c r="I25" s="7"/>
      <c r="J25" s="7"/>
      <c r="K25" s="7"/>
      <c r="L25" s="7"/>
      <c r="M25" s="39"/>
    </row>
    <row r="26" spans="2:13" ht="42.75">
      <c r="B26" s="6"/>
      <c r="C26" s="12" t="s">
        <v>32</v>
      </c>
      <c r="D26" s="12">
        <v>17</v>
      </c>
      <c r="E26" s="7"/>
      <c r="F26" s="7"/>
      <c r="G26" s="7"/>
      <c r="H26" s="7"/>
      <c r="I26" s="7"/>
      <c r="J26" s="7"/>
      <c r="K26" s="7"/>
      <c r="L26" s="7"/>
      <c r="M26" s="39"/>
    </row>
    <row r="27" spans="2:13" ht="28.5">
      <c r="B27" s="6"/>
      <c r="C27" s="12" t="s">
        <v>33</v>
      </c>
      <c r="D27" s="12">
        <v>20.94</v>
      </c>
      <c r="E27" s="7"/>
      <c r="F27" s="7"/>
      <c r="G27" s="7"/>
      <c r="H27" s="7"/>
      <c r="I27" s="7"/>
      <c r="J27" s="7"/>
      <c r="K27" s="7"/>
      <c r="L27" s="7"/>
      <c r="M27" s="39"/>
    </row>
    <row r="28" spans="2:13" ht="29.25">
      <c r="B28" s="24"/>
      <c r="C28" s="15" t="s">
        <v>34</v>
      </c>
      <c r="D28" s="28">
        <v>0.744</v>
      </c>
      <c r="E28" s="25"/>
      <c r="F28" s="25"/>
      <c r="G28" s="25"/>
      <c r="H28" s="25"/>
      <c r="I28" s="25"/>
      <c r="J28" s="25"/>
      <c r="K28" s="25"/>
      <c r="L28" s="25"/>
      <c r="M28" s="44"/>
    </row>
    <row r="29" spans="2:13" ht="15"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39"/>
    </row>
    <row r="30" spans="2:13" ht="20.1" customHeight="1">
      <c r="B30" s="20" t="s">
        <v>35</v>
      </c>
      <c r="C30" s="21" t="s">
        <v>36</v>
      </c>
      <c r="D30" s="23"/>
      <c r="E30" s="23"/>
      <c r="F30" s="23"/>
      <c r="G30" s="23"/>
      <c r="H30" s="23"/>
      <c r="I30" s="23"/>
      <c r="J30" s="23"/>
      <c r="K30" s="23"/>
      <c r="L30" s="23"/>
      <c r="M30" s="40"/>
    </row>
    <row r="31" spans="2:13" ht="15">
      <c r="B31" s="6"/>
      <c r="C31" s="12" t="s">
        <v>37</v>
      </c>
      <c r="D31" s="12">
        <v>547.27</v>
      </c>
      <c r="E31" s="7"/>
      <c r="F31" s="7"/>
      <c r="G31" s="7"/>
      <c r="H31" s="7"/>
      <c r="I31" s="7"/>
      <c r="J31" s="7"/>
      <c r="K31" s="7"/>
      <c r="L31" s="7"/>
      <c r="M31" s="39"/>
    </row>
    <row r="32" spans="2:13" ht="15">
      <c r="B32" s="6"/>
      <c r="C32" s="12" t="s">
        <v>38</v>
      </c>
      <c r="D32" s="12">
        <v>58.9</v>
      </c>
      <c r="E32" s="7"/>
      <c r="F32" s="7"/>
      <c r="G32" s="7"/>
      <c r="H32" s="7"/>
      <c r="I32" s="7"/>
      <c r="J32" s="7"/>
      <c r="K32" s="7"/>
      <c r="L32" s="7"/>
      <c r="M32" s="39"/>
    </row>
    <row r="33" spans="2:13" ht="15">
      <c r="B33" s="6"/>
      <c r="C33" s="12" t="s">
        <v>39</v>
      </c>
      <c r="D33" s="12">
        <v>16.91</v>
      </c>
      <c r="E33" s="7"/>
      <c r="F33" s="7"/>
      <c r="G33" s="7"/>
      <c r="H33" s="7"/>
      <c r="I33" s="7"/>
      <c r="J33" s="7"/>
      <c r="K33" s="7"/>
      <c r="L33" s="7"/>
      <c r="M33" s="39"/>
    </row>
    <row r="34" spans="2:13" ht="15">
      <c r="B34" s="6"/>
      <c r="C34" s="12" t="s">
        <v>40</v>
      </c>
      <c r="D34" s="12">
        <v>59.51</v>
      </c>
      <c r="E34" s="7"/>
      <c r="F34" s="7"/>
      <c r="G34" s="7"/>
      <c r="H34" s="7"/>
      <c r="I34" s="7"/>
      <c r="J34" s="7"/>
      <c r="K34" s="7"/>
      <c r="L34" s="7"/>
      <c r="M34" s="39"/>
    </row>
    <row r="35" spans="2:13" ht="15">
      <c r="B35" s="6"/>
      <c r="C35" s="12" t="s">
        <v>41</v>
      </c>
      <c r="D35" s="29">
        <v>59.78</v>
      </c>
      <c r="E35" s="7"/>
      <c r="F35" s="7"/>
      <c r="G35" s="7"/>
      <c r="H35" s="7"/>
      <c r="I35" s="7"/>
      <c r="J35" s="7"/>
      <c r="K35" s="7"/>
      <c r="L35" s="7"/>
      <c r="M35" s="39"/>
    </row>
    <row r="36" spans="2:13" ht="15">
      <c r="B36" s="6"/>
      <c r="C36" s="12" t="s">
        <v>42</v>
      </c>
      <c r="D36" s="12">
        <v>12.61</v>
      </c>
      <c r="E36" s="7"/>
      <c r="F36" s="7"/>
      <c r="G36" s="7"/>
      <c r="H36" s="7"/>
      <c r="I36" s="7"/>
      <c r="J36" s="7"/>
      <c r="K36" s="7"/>
      <c r="L36" s="7"/>
      <c r="M36" s="39"/>
    </row>
    <row r="37" spans="2:13" ht="15">
      <c r="B37" s="24"/>
      <c r="C37" s="15" t="s">
        <v>43</v>
      </c>
      <c r="D37" s="15">
        <v>34.41</v>
      </c>
      <c r="E37" s="25"/>
      <c r="F37" s="25"/>
      <c r="G37" s="25"/>
      <c r="H37" s="25"/>
      <c r="I37" s="25"/>
      <c r="J37" s="25"/>
      <c r="K37" s="25"/>
      <c r="L37" s="25"/>
      <c r="M37" s="44"/>
    </row>
    <row r="38" spans="2:13" ht="15"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39"/>
    </row>
    <row r="39" spans="2:13" ht="15">
      <c r="B39" s="20" t="s">
        <v>44</v>
      </c>
      <c r="C39" s="21" t="s">
        <v>45</v>
      </c>
      <c r="D39" s="30"/>
      <c r="E39" s="23"/>
      <c r="F39" s="23"/>
      <c r="G39" s="23"/>
      <c r="H39" s="23"/>
      <c r="I39" s="23"/>
      <c r="J39" s="23"/>
      <c r="K39" s="23"/>
      <c r="L39" s="23"/>
      <c r="M39" s="40"/>
    </row>
    <row r="40" spans="2:13" ht="15">
      <c r="B40" s="6"/>
      <c r="C40" s="12" t="s">
        <v>46</v>
      </c>
      <c r="D40" s="12">
        <v>59.51</v>
      </c>
      <c r="E40" s="7"/>
      <c r="F40" s="7"/>
      <c r="G40" s="7"/>
      <c r="H40" s="7"/>
      <c r="I40" s="7"/>
      <c r="J40" s="7"/>
      <c r="K40" s="7"/>
      <c r="L40" s="7"/>
      <c r="M40" s="39"/>
    </row>
    <row r="41" spans="2:13" ht="15">
      <c r="B41" s="6"/>
      <c r="C41" s="12" t="s">
        <v>47</v>
      </c>
      <c r="D41" s="12">
        <v>119.29</v>
      </c>
      <c r="E41" s="7"/>
      <c r="F41" s="7"/>
      <c r="G41" s="7"/>
      <c r="H41" s="7"/>
      <c r="I41" s="7"/>
      <c r="J41" s="7"/>
      <c r="K41" s="7"/>
      <c r="L41" s="7"/>
      <c r="M41" s="39"/>
    </row>
    <row r="42" spans="2:13" ht="15">
      <c r="B42" s="6"/>
      <c r="C42" s="12" t="s">
        <v>48</v>
      </c>
      <c r="D42" s="12">
        <v>360.24</v>
      </c>
      <c r="E42" s="7"/>
      <c r="F42" s="7"/>
      <c r="G42" s="7"/>
      <c r="H42" s="7"/>
      <c r="I42" s="7"/>
      <c r="J42" s="7"/>
      <c r="K42" s="7"/>
      <c r="L42" s="7"/>
      <c r="M42" s="39"/>
    </row>
    <row r="43" spans="2:13" ht="15">
      <c r="B43" s="6"/>
      <c r="C43" s="12" t="s">
        <v>49</v>
      </c>
      <c r="D43" s="12">
        <v>250.47</v>
      </c>
      <c r="E43" s="7"/>
      <c r="F43" s="7"/>
      <c r="G43" s="7"/>
      <c r="H43" s="7"/>
      <c r="I43" s="7"/>
      <c r="J43" s="7"/>
      <c r="K43" s="7"/>
      <c r="L43" s="7"/>
      <c r="M43" s="39"/>
    </row>
    <row r="44" spans="2:13" ht="20.1" customHeight="1">
      <c r="B44" s="24"/>
      <c r="C44" s="15" t="s">
        <v>50</v>
      </c>
      <c r="D44" s="15">
        <v>1000</v>
      </c>
      <c r="E44" s="25"/>
      <c r="F44" s="25"/>
      <c r="G44" s="25"/>
      <c r="H44" s="25"/>
      <c r="I44" s="25"/>
      <c r="J44" s="25"/>
      <c r="K44" s="25"/>
      <c r="L44" s="25"/>
      <c r="M44" s="44"/>
    </row>
    <row r="45" spans="2:13" ht="15"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39"/>
    </row>
    <row r="46" spans="2:13" ht="15">
      <c r="B46" s="20" t="s">
        <v>51</v>
      </c>
      <c r="C46" s="21" t="s">
        <v>52</v>
      </c>
      <c r="D46" s="31"/>
      <c r="E46" s="23"/>
      <c r="F46" s="23"/>
      <c r="G46" s="23"/>
      <c r="H46" s="23"/>
      <c r="I46" s="23"/>
      <c r="J46" s="23"/>
      <c r="K46" s="23"/>
      <c r="L46" s="23"/>
      <c r="M46" s="40"/>
    </row>
    <row r="47" spans="2:13" ht="15">
      <c r="B47" s="6"/>
      <c r="C47" s="12" t="s">
        <v>53</v>
      </c>
      <c r="D47" s="12">
        <v>22</v>
      </c>
      <c r="E47" s="18"/>
      <c r="F47" s="7"/>
      <c r="G47" s="7"/>
      <c r="H47" s="7"/>
      <c r="I47" s="7"/>
      <c r="J47" s="7"/>
      <c r="K47" s="7"/>
      <c r="L47" s="7"/>
      <c r="M47" s="39"/>
    </row>
    <row r="48" spans="2:13" ht="15">
      <c r="B48" s="6"/>
      <c r="C48" s="12" t="s">
        <v>54</v>
      </c>
      <c r="D48" s="12">
        <v>105</v>
      </c>
      <c r="E48" s="7"/>
      <c r="F48" s="7"/>
      <c r="G48" s="7"/>
      <c r="H48" s="7"/>
      <c r="I48" s="7"/>
      <c r="J48" s="7"/>
      <c r="K48" s="7"/>
      <c r="L48" s="7"/>
      <c r="M48" s="39"/>
    </row>
    <row r="49" spans="2:13" ht="15">
      <c r="B49" s="6"/>
      <c r="C49" s="12" t="s">
        <v>55</v>
      </c>
      <c r="D49" s="12">
        <v>33</v>
      </c>
      <c r="E49" s="7"/>
      <c r="F49" s="7"/>
      <c r="G49" s="7"/>
      <c r="H49" s="7"/>
      <c r="I49" s="7"/>
      <c r="J49" s="7"/>
      <c r="K49" s="7"/>
      <c r="L49" s="7"/>
      <c r="M49" s="39"/>
    </row>
    <row r="50" spans="2:13" ht="15"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44"/>
    </row>
    <row r="51" spans="2:13" ht="15"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39"/>
    </row>
    <row r="52" spans="2:13" ht="15">
      <c r="B52" s="8" t="s">
        <v>56</v>
      </c>
      <c r="C52" s="9" t="s">
        <v>57</v>
      </c>
      <c r="D52" s="10"/>
      <c r="E52" s="10"/>
      <c r="F52" s="10"/>
      <c r="G52" s="10"/>
      <c r="H52" s="10"/>
      <c r="I52" s="10"/>
      <c r="J52" s="10"/>
      <c r="K52" s="10"/>
      <c r="L52" s="10"/>
      <c r="M52" s="40"/>
    </row>
    <row r="53" spans="2:13" ht="15">
      <c r="B53" s="11"/>
      <c r="C53" s="12" t="s">
        <v>58</v>
      </c>
      <c r="D53" s="32">
        <v>0.45</v>
      </c>
      <c r="E53" s="12"/>
      <c r="F53" s="12"/>
      <c r="G53" s="12"/>
      <c r="H53" s="12"/>
      <c r="I53" s="12"/>
      <c r="J53" s="12"/>
      <c r="K53" s="12"/>
      <c r="L53" s="12"/>
      <c r="M53" s="39"/>
    </row>
    <row r="54" spans="2:13" ht="15">
      <c r="B54" s="11"/>
      <c r="C54" s="12" t="s">
        <v>59</v>
      </c>
      <c r="D54" s="32">
        <v>0.32</v>
      </c>
      <c r="E54" s="12"/>
      <c r="F54" s="12"/>
      <c r="G54" s="12"/>
      <c r="H54" s="12"/>
      <c r="I54" s="12"/>
      <c r="J54" s="12"/>
      <c r="K54" s="12"/>
      <c r="L54" s="12"/>
      <c r="M54" s="39"/>
    </row>
    <row r="55" spans="2:13" ht="15">
      <c r="B55" s="11"/>
      <c r="C55" s="12" t="s">
        <v>60</v>
      </c>
      <c r="D55" s="32">
        <v>0.18</v>
      </c>
      <c r="E55" s="12"/>
      <c r="F55" s="12"/>
      <c r="G55" s="12"/>
      <c r="H55" s="12"/>
      <c r="I55" s="12"/>
      <c r="J55" s="12"/>
      <c r="K55" s="12"/>
      <c r="L55" s="12"/>
      <c r="M55" s="39"/>
    </row>
    <row r="56" spans="2:13" ht="15">
      <c r="B56" s="11"/>
      <c r="C56" s="12" t="s">
        <v>61</v>
      </c>
      <c r="D56" s="32">
        <v>0.04</v>
      </c>
      <c r="E56" s="12"/>
      <c r="F56" s="12"/>
      <c r="G56" s="12"/>
      <c r="H56" s="12"/>
      <c r="I56" s="12"/>
      <c r="J56" s="12"/>
      <c r="K56" s="12"/>
      <c r="L56" s="12"/>
      <c r="M56" s="39"/>
    </row>
    <row r="57" spans="2:13" ht="15">
      <c r="B57" s="11"/>
      <c r="C57" s="12" t="s">
        <v>62</v>
      </c>
      <c r="D57" s="32">
        <v>0.02</v>
      </c>
      <c r="E57" s="12"/>
      <c r="F57" s="12"/>
      <c r="G57" s="12"/>
      <c r="H57" s="12"/>
      <c r="I57" s="12"/>
      <c r="J57" s="12"/>
      <c r="K57" s="12"/>
      <c r="L57" s="12"/>
      <c r="M57" s="39"/>
    </row>
    <row r="58" spans="2:13" ht="15">
      <c r="B58" s="2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44"/>
    </row>
    <row r="59" spans="2:13" ht="30" customHeight="1">
      <c r="B59" s="20" t="s">
        <v>63</v>
      </c>
      <c r="C59" s="21" t="s">
        <v>64</v>
      </c>
      <c r="D59" s="23"/>
      <c r="E59" s="23"/>
      <c r="F59" s="23"/>
      <c r="G59" s="23"/>
      <c r="H59" s="23"/>
      <c r="I59" s="23"/>
      <c r="J59" s="23"/>
      <c r="K59" s="23"/>
      <c r="L59" s="23"/>
      <c r="M59" s="40"/>
    </row>
    <row r="60" spans="2:13" ht="15">
      <c r="B60" s="6"/>
      <c r="C60" s="12" t="s">
        <v>65</v>
      </c>
      <c r="D60" s="12">
        <v>103.7</v>
      </c>
      <c r="E60" s="7"/>
      <c r="F60" s="7"/>
      <c r="G60" s="7"/>
      <c r="H60" s="7"/>
      <c r="I60" s="7"/>
      <c r="J60" s="7"/>
      <c r="K60" s="7"/>
      <c r="L60" s="7"/>
      <c r="M60" s="39"/>
    </row>
    <row r="61" spans="2:13" ht="15">
      <c r="B61" s="6"/>
      <c r="C61" s="12" t="s">
        <v>66</v>
      </c>
      <c r="D61" s="12">
        <v>17.72</v>
      </c>
      <c r="E61" s="7"/>
      <c r="F61" s="7"/>
      <c r="G61" s="7"/>
      <c r="H61" s="7"/>
      <c r="I61" s="7"/>
      <c r="J61" s="7"/>
      <c r="K61" s="7"/>
      <c r="L61" s="7"/>
      <c r="M61" s="39"/>
    </row>
    <row r="62" spans="2:13" ht="15">
      <c r="B62" s="24"/>
      <c r="C62" s="15" t="s">
        <v>67</v>
      </c>
      <c r="D62" s="15">
        <v>85.97</v>
      </c>
      <c r="E62" s="25"/>
      <c r="F62" s="25"/>
      <c r="G62" s="25"/>
      <c r="H62" s="25"/>
      <c r="I62" s="25"/>
      <c r="J62" s="25"/>
      <c r="K62" s="25"/>
      <c r="L62" s="25"/>
      <c r="M62" s="44"/>
    </row>
    <row r="63" spans="2:13" ht="15">
      <c r="B63" s="6"/>
      <c r="C63" s="12"/>
      <c r="D63" s="12"/>
      <c r="E63" s="12"/>
      <c r="F63" s="7"/>
      <c r="G63" s="7"/>
      <c r="H63" s="7"/>
      <c r="I63" s="7"/>
      <c r="J63" s="7"/>
      <c r="K63" s="7"/>
      <c r="L63" s="7"/>
      <c r="M63" s="39"/>
    </row>
    <row r="64" spans="2:13" ht="15">
      <c r="B64" s="33" t="s">
        <v>68</v>
      </c>
      <c r="C64" s="34" t="s">
        <v>69</v>
      </c>
      <c r="D64" s="35"/>
      <c r="E64" s="35"/>
      <c r="F64" s="35"/>
      <c r="G64" s="35"/>
      <c r="H64" s="35"/>
      <c r="I64" s="35"/>
      <c r="J64" s="35"/>
      <c r="K64" s="35"/>
      <c r="L64" s="35"/>
      <c r="M64" s="47"/>
    </row>
    <row r="65" spans="2:13" ht="15">
      <c r="B65" s="48"/>
      <c r="C65" s="49" t="s">
        <v>70</v>
      </c>
      <c r="D65" s="50">
        <v>54.57</v>
      </c>
      <c r="E65" s="51"/>
      <c r="F65" s="51"/>
      <c r="G65" s="51"/>
      <c r="H65" s="51"/>
      <c r="I65" s="51"/>
      <c r="J65" s="51"/>
      <c r="K65" s="51"/>
      <c r="L65" s="51"/>
      <c r="M65" s="86"/>
    </row>
    <row r="66" spans="2:13" ht="15">
      <c r="B66" s="48"/>
      <c r="C66" s="49" t="s">
        <v>71</v>
      </c>
      <c r="D66" s="52">
        <v>82.972</v>
      </c>
      <c r="E66" s="51"/>
      <c r="F66" s="51"/>
      <c r="G66" s="51"/>
      <c r="H66" s="51"/>
      <c r="I66" s="51"/>
      <c r="J66" s="51"/>
      <c r="K66" s="51"/>
      <c r="L66" s="51"/>
      <c r="M66" s="86"/>
    </row>
    <row r="67" spans="2:13" ht="29.25">
      <c r="B67" s="53"/>
      <c r="C67" s="54" t="s">
        <v>72</v>
      </c>
      <c r="D67" s="55">
        <v>240</v>
      </c>
      <c r="E67" s="56"/>
      <c r="F67" s="56"/>
      <c r="G67" s="56"/>
      <c r="H67" s="56"/>
      <c r="I67" s="56"/>
      <c r="J67" s="56"/>
      <c r="K67" s="56"/>
      <c r="L67" s="56"/>
      <c r="M67" s="87"/>
    </row>
    <row r="68" spans="2:13" s="2" customFormat="1" ht="15.75">
      <c r="B68" s="48"/>
      <c r="C68" s="57" t="s">
        <v>73</v>
      </c>
      <c r="D68" s="57"/>
      <c r="E68" s="57"/>
      <c r="F68" s="57"/>
      <c r="G68" s="57"/>
      <c r="H68" s="57"/>
      <c r="I68" s="57"/>
      <c r="J68" s="57"/>
      <c r="K68" s="57"/>
      <c r="L68" s="57"/>
      <c r="M68" s="88"/>
    </row>
    <row r="69" spans="2:13" s="2" customFormat="1" ht="15.75">
      <c r="B69" s="4" t="s">
        <v>74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89"/>
    </row>
    <row r="70" spans="2:13" ht="45">
      <c r="B70" s="59" t="s">
        <v>75</v>
      </c>
      <c r="C70" s="59" t="s">
        <v>76</v>
      </c>
      <c r="D70" s="60" t="s">
        <v>77</v>
      </c>
      <c r="E70" s="59" t="s">
        <v>78</v>
      </c>
      <c r="F70" s="59" t="s">
        <v>79</v>
      </c>
      <c r="G70" s="59" t="s">
        <v>80</v>
      </c>
      <c r="H70" s="59" t="s">
        <v>81</v>
      </c>
      <c r="I70" s="59" t="s">
        <v>82</v>
      </c>
      <c r="J70" s="59" t="s">
        <v>83</v>
      </c>
      <c r="K70" s="59" t="s">
        <v>84</v>
      </c>
      <c r="L70" s="59" t="s">
        <v>85</v>
      </c>
      <c r="M70" s="59" t="s">
        <v>86</v>
      </c>
    </row>
    <row r="71" spans="2:13" ht="17.25">
      <c r="B71" s="61"/>
      <c r="C71" s="62" t="s">
        <v>87</v>
      </c>
      <c r="D71" s="63" t="s">
        <v>88</v>
      </c>
      <c r="E71" s="61">
        <v>1</v>
      </c>
      <c r="F71" s="64" t="s">
        <v>89</v>
      </c>
      <c r="G71" s="65">
        <v>3</v>
      </c>
      <c r="H71" s="66">
        <v>2.7</v>
      </c>
      <c r="I71" s="90">
        <v>1521</v>
      </c>
      <c r="J71" s="91">
        <v>29.87645</v>
      </c>
      <c r="K71" s="70">
        <v>20.25578</v>
      </c>
      <c r="L71" s="70">
        <v>81.24998</v>
      </c>
      <c r="M71" s="61"/>
    </row>
    <row r="72" spans="2:13" ht="17.25">
      <c r="B72" s="61"/>
      <c r="C72" s="62" t="s">
        <v>87</v>
      </c>
      <c r="D72" s="63" t="s">
        <v>90</v>
      </c>
      <c r="E72" s="61">
        <v>1</v>
      </c>
      <c r="F72" s="64" t="s">
        <v>91</v>
      </c>
      <c r="G72" s="65">
        <v>3.4</v>
      </c>
      <c r="H72" s="66">
        <v>3</v>
      </c>
      <c r="I72" s="90">
        <v>1550</v>
      </c>
      <c r="J72" s="91">
        <v>47.33645</v>
      </c>
      <c r="K72" s="70">
        <v>20.2578</v>
      </c>
      <c r="L72" s="70">
        <v>81.25245</v>
      </c>
      <c r="M72" s="61"/>
    </row>
    <row r="73" spans="2:13" s="1" customFormat="1" ht="17.25">
      <c r="B73" s="61"/>
      <c r="C73" s="67" t="s">
        <v>92</v>
      </c>
      <c r="D73" s="63" t="s">
        <v>93</v>
      </c>
      <c r="E73" s="61">
        <v>1</v>
      </c>
      <c r="F73" s="64" t="s">
        <v>94</v>
      </c>
      <c r="G73" s="65">
        <v>2.97</v>
      </c>
      <c r="H73" s="66">
        <v>2.7</v>
      </c>
      <c r="I73" s="90">
        <v>1421.05263157895</v>
      </c>
      <c r="J73" s="92">
        <v>3.72645</v>
      </c>
      <c r="K73" s="70" t="s">
        <v>95</v>
      </c>
      <c r="L73" s="70" t="s">
        <v>96</v>
      </c>
      <c r="M73" s="61"/>
    </row>
    <row r="74" spans="2:13" s="1" customFormat="1" ht="17.25">
      <c r="B74" s="61"/>
      <c r="C74" s="67" t="s">
        <v>92</v>
      </c>
      <c r="D74" s="63" t="s">
        <v>97</v>
      </c>
      <c r="E74" s="61">
        <v>1</v>
      </c>
      <c r="F74" s="64" t="s">
        <v>94</v>
      </c>
      <c r="G74" s="65">
        <v>2.97</v>
      </c>
      <c r="H74" s="66">
        <v>2.7</v>
      </c>
      <c r="I74" s="90">
        <v>1421.05263157895</v>
      </c>
      <c r="J74" s="92">
        <v>3.72645</v>
      </c>
      <c r="K74" s="70" t="s">
        <v>98</v>
      </c>
      <c r="L74" s="70" t="s">
        <v>99</v>
      </c>
      <c r="M74" s="61"/>
    </row>
    <row r="75" spans="2:13" s="1" customFormat="1" ht="17.25">
      <c r="B75" s="61"/>
      <c r="C75" s="67" t="s">
        <v>92</v>
      </c>
      <c r="D75" s="63" t="s">
        <v>100</v>
      </c>
      <c r="E75" s="61">
        <v>1</v>
      </c>
      <c r="F75" s="64" t="s">
        <v>94</v>
      </c>
      <c r="G75" s="65">
        <v>2.97</v>
      </c>
      <c r="H75" s="66">
        <v>2.7</v>
      </c>
      <c r="I75" s="90">
        <v>1421.05263157895</v>
      </c>
      <c r="J75" s="92">
        <v>3.72645</v>
      </c>
      <c r="K75" s="70" t="s">
        <v>101</v>
      </c>
      <c r="L75" s="70" t="s">
        <v>102</v>
      </c>
      <c r="M75" s="61"/>
    </row>
    <row r="76" spans="2:13" s="1" customFormat="1" ht="17.25">
      <c r="B76" s="61"/>
      <c r="C76" s="67" t="s">
        <v>92</v>
      </c>
      <c r="D76" s="63" t="s">
        <v>103</v>
      </c>
      <c r="E76" s="61">
        <v>1</v>
      </c>
      <c r="F76" s="64" t="s">
        <v>94</v>
      </c>
      <c r="G76" s="65">
        <v>2.97</v>
      </c>
      <c r="H76" s="66">
        <v>2.7</v>
      </c>
      <c r="I76" s="90">
        <v>1421.05263157895</v>
      </c>
      <c r="J76" s="92">
        <v>3.72645</v>
      </c>
      <c r="K76" s="70" t="s">
        <v>104</v>
      </c>
      <c r="L76" s="70" t="s">
        <v>105</v>
      </c>
      <c r="M76" s="61"/>
    </row>
    <row r="77" spans="2:13" s="1" customFormat="1" ht="17.25">
      <c r="B77" s="61"/>
      <c r="C77" s="67" t="s">
        <v>92</v>
      </c>
      <c r="D77" s="63" t="s">
        <v>106</v>
      </c>
      <c r="E77" s="61">
        <v>1</v>
      </c>
      <c r="F77" s="64" t="s">
        <v>94</v>
      </c>
      <c r="G77" s="65">
        <v>2.97</v>
      </c>
      <c r="H77" s="66">
        <v>2.7</v>
      </c>
      <c r="I77" s="90">
        <v>1421.05263157895</v>
      </c>
      <c r="J77" s="92">
        <v>3.72645</v>
      </c>
      <c r="K77" s="70" t="s">
        <v>107</v>
      </c>
      <c r="L77" s="70" t="s">
        <v>108</v>
      </c>
      <c r="M77" s="61"/>
    </row>
    <row r="78" spans="2:13" s="1" customFormat="1" ht="17.25">
      <c r="B78" s="61"/>
      <c r="C78" s="67" t="s">
        <v>92</v>
      </c>
      <c r="D78" s="63" t="s">
        <v>109</v>
      </c>
      <c r="E78" s="61">
        <v>1</v>
      </c>
      <c r="F78" s="64" t="s">
        <v>94</v>
      </c>
      <c r="G78" s="65">
        <v>2.97</v>
      </c>
      <c r="H78" s="66">
        <v>2.7</v>
      </c>
      <c r="I78" s="90">
        <v>1421.05263157895</v>
      </c>
      <c r="J78" s="92">
        <v>3.72645</v>
      </c>
      <c r="K78" s="70" t="s">
        <v>110</v>
      </c>
      <c r="L78" s="70" t="s">
        <v>111</v>
      </c>
      <c r="M78" s="61"/>
    </row>
    <row r="79" spans="2:13" s="1" customFormat="1" ht="17.25">
      <c r="B79" s="61"/>
      <c r="C79" s="67" t="s">
        <v>92</v>
      </c>
      <c r="D79" s="63" t="s">
        <v>112</v>
      </c>
      <c r="E79" s="61">
        <v>1</v>
      </c>
      <c r="F79" s="64" t="s">
        <v>94</v>
      </c>
      <c r="G79" s="65">
        <v>2.97</v>
      </c>
      <c r="H79" s="66">
        <v>2.7</v>
      </c>
      <c r="I79" s="90">
        <v>1421.05263157895</v>
      </c>
      <c r="J79" s="92">
        <v>3.72645</v>
      </c>
      <c r="K79" s="70" t="s">
        <v>113</v>
      </c>
      <c r="L79" s="70" t="s">
        <v>114</v>
      </c>
      <c r="M79" s="61"/>
    </row>
    <row r="80" spans="2:13" s="1" customFormat="1" ht="17.25">
      <c r="B80" s="61"/>
      <c r="C80" s="67" t="s">
        <v>92</v>
      </c>
      <c r="D80" s="63" t="s">
        <v>115</v>
      </c>
      <c r="E80" s="61">
        <v>1</v>
      </c>
      <c r="F80" s="64" t="s">
        <v>94</v>
      </c>
      <c r="G80" s="65">
        <v>2.97</v>
      </c>
      <c r="H80" s="66">
        <v>2.7</v>
      </c>
      <c r="I80" s="90">
        <v>1421.05263157895</v>
      </c>
      <c r="J80" s="92">
        <v>3.72645</v>
      </c>
      <c r="K80" s="70" t="s">
        <v>116</v>
      </c>
      <c r="L80" s="70" t="s">
        <v>117</v>
      </c>
      <c r="M80" s="61"/>
    </row>
    <row r="81" spans="2:13" s="1" customFormat="1" ht="17.25">
      <c r="B81" s="61"/>
      <c r="C81" s="67" t="s">
        <v>118</v>
      </c>
      <c r="D81" s="63" t="s">
        <v>119</v>
      </c>
      <c r="E81" s="61"/>
      <c r="F81" s="68">
        <v>0.4</v>
      </c>
      <c r="G81" s="69">
        <v>0.44</v>
      </c>
      <c r="H81" s="69">
        <f aca="true" t="shared" si="0" ref="H81:H92">G81*0.93</f>
        <v>0.4092</v>
      </c>
      <c r="I81" s="93">
        <v>250</v>
      </c>
      <c r="J81" s="68">
        <v>0.4</v>
      </c>
      <c r="K81" s="70" t="s">
        <v>120</v>
      </c>
      <c r="L81" s="70" t="s">
        <v>121</v>
      </c>
      <c r="M81" s="61"/>
    </row>
    <row r="82" spans="2:13" s="1" customFormat="1" ht="17.25">
      <c r="B82" s="61"/>
      <c r="C82" s="67" t="s">
        <v>118</v>
      </c>
      <c r="D82" s="63" t="s">
        <v>122</v>
      </c>
      <c r="E82" s="61"/>
      <c r="F82" s="68">
        <v>0.28</v>
      </c>
      <c r="G82" s="69">
        <v>0.312</v>
      </c>
      <c r="H82" s="69">
        <f t="shared" si="0"/>
        <v>0.29016</v>
      </c>
      <c r="I82" s="93">
        <v>210</v>
      </c>
      <c r="J82" s="68">
        <v>0.28</v>
      </c>
      <c r="K82" s="70" t="s">
        <v>123</v>
      </c>
      <c r="L82" s="70" t="s">
        <v>124</v>
      </c>
      <c r="M82" s="61"/>
    </row>
    <row r="83" spans="2:13" s="1" customFormat="1" ht="17.25">
      <c r="B83" s="61"/>
      <c r="C83" s="67" t="s">
        <v>118</v>
      </c>
      <c r="D83" s="63" t="s">
        <v>125</v>
      </c>
      <c r="E83" s="61"/>
      <c r="F83" s="70">
        <v>0.7</v>
      </c>
      <c r="G83" s="69">
        <v>0.59</v>
      </c>
      <c r="H83" s="69">
        <f t="shared" si="0"/>
        <v>0.5487</v>
      </c>
      <c r="I83" s="93">
        <v>270</v>
      </c>
      <c r="J83" s="70">
        <v>0.7</v>
      </c>
      <c r="K83" s="70" t="s">
        <v>126</v>
      </c>
      <c r="L83" s="70" t="s">
        <v>127</v>
      </c>
      <c r="M83" s="61"/>
    </row>
    <row r="84" spans="2:13" s="1" customFormat="1" ht="34.5">
      <c r="B84" s="61"/>
      <c r="C84" s="67" t="s">
        <v>118</v>
      </c>
      <c r="D84" s="63" t="s">
        <v>128</v>
      </c>
      <c r="E84" s="61"/>
      <c r="F84" s="70">
        <v>0.73</v>
      </c>
      <c r="G84" s="69">
        <v>0.59</v>
      </c>
      <c r="H84" s="69">
        <f t="shared" si="0"/>
        <v>0.5487</v>
      </c>
      <c r="I84" s="93">
        <v>270</v>
      </c>
      <c r="J84" s="70">
        <v>0.73</v>
      </c>
      <c r="K84" s="70" t="s">
        <v>129</v>
      </c>
      <c r="L84" s="70" t="s">
        <v>130</v>
      </c>
      <c r="M84" s="61"/>
    </row>
    <row r="85" spans="2:13" s="1" customFormat="1" ht="17.25">
      <c r="B85" s="61"/>
      <c r="C85" s="67" t="s">
        <v>118</v>
      </c>
      <c r="D85" s="63" t="s">
        <v>131</v>
      </c>
      <c r="E85" s="61"/>
      <c r="F85" s="70">
        <v>0.36</v>
      </c>
      <c r="G85" s="69">
        <v>0.344</v>
      </c>
      <c r="H85" s="69">
        <f t="shared" si="0"/>
        <v>0.31992</v>
      </c>
      <c r="I85" s="93">
        <v>219</v>
      </c>
      <c r="J85" s="70">
        <v>0.36</v>
      </c>
      <c r="K85" s="70" t="s">
        <v>132</v>
      </c>
      <c r="L85" s="70" t="s">
        <v>133</v>
      </c>
      <c r="M85" s="61"/>
    </row>
    <row r="86" spans="2:13" s="1" customFormat="1" ht="17.25">
      <c r="B86" s="61"/>
      <c r="C86" s="67" t="s">
        <v>118</v>
      </c>
      <c r="D86" s="63" t="s">
        <v>134</v>
      </c>
      <c r="E86" s="61"/>
      <c r="F86" s="70">
        <v>0.5</v>
      </c>
      <c r="G86" s="69">
        <v>0.44</v>
      </c>
      <c r="H86" s="69">
        <f t="shared" si="0"/>
        <v>0.4092</v>
      </c>
      <c r="I86" s="93">
        <v>250</v>
      </c>
      <c r="J86" s="70">
        <v>0.5</v>
      </c>
      <c r="K86" s="70" t="s">
        <v>135</v>
      </c>
      <c r="L86" s="70" t="s">
        <v>136</v>
      </c>
      <c r="M86" s="61"/>
    </row>
    <row r="87" spans="2:13" s="1" customFormat="1" ht="17.25">
      <c r="B87" s="61"/>
      <c r="C87" s="67" t="s">
        <v>118</v>
      </c>
      <c r="D87" s="63" t="s">
        <v>137</v>
      </c>
      <c r="E87" s="61"/>
      <c r="F87" s="70">
        <v>1.25</v>
      </c>
      <c r="G87" s="69">
        <v>0.8</v>
      </c>
      <c r="H87" s="69">
        <f t="shared" si="0"/>
        <v>0.744</v>
      </c>
      <c r="I87" s="93">
        <v>450</v>
      </c>
      <c r="J87" s="70">
        <v>1.25</v>
      </c>
      <c r="K87" s="70" t="s">
        <v>138</v>
      </c>
      <c r="L87" s="70" t="s">
        <v>139</v>
      </c>
      <c r="M87" s="61"/>
    </row>
    <row r="88" spans="2:13" s="1" customFormat="1" ht="17.25">
      <c r="B88" s="61"/>
      <c r="C88" s="67" t="s">
        <v>118</v>
      </c>
      <c r="D88" s="63" t="s">
        <v>140</v>
      </c>
      <c r="E88" s="61"/>
      <c r="F88" s="70">
        <v>0.4</v>
      </c>
      <c r="G88" s="69">
        <v>0.44</v>
      </c>
      <c r="H88" s="69">
        <f t="shared" si="0"/>
        <v>0.4092</v>
      </c>
      <c r="I88" s="93">
        <v>250</v>
      </c>
      <c r="J88" s="70">
        <v>0.4</v>
      </c>
      <c r="K88" s="70" t="s">
        <v>141</v>
      </c>
      <c r="L88" s="70" t="s">
        <v>142</v>
      </c>
      <c r="M88" s="61"/>
    </row>
    <row r="89" spans="2:13" s="1" customFormat="1" ht="17.25">
      <c r="B89" s="61"/>
      <c r="C89" s="67" t="s">
        <v>118</v>
      </c>
      <c r="D89" s="71" t="s">
        <v>125</v>
      </c>
      <c r="E89" s="61"/>
      <c r="F89" s="70">
        <v>0.4</v>
      </c>
      <c r="G89" s="69">
        <v>0.44</v>
      </c>
      <c r="H89" s="69">
        <f t="shared" si="0"/>
        <v>0.4092</v>
      </c>
      <c r="I89" s="93">
        <v>250</v>
      </c>
      <c r="J89" s="70">
        <v>0.4</v>
      </c>
      <c r="K89" s="70" t="s">
        <v>143</v>
      </c>
      <c r="L89" s="70" t="s">
        <v>144</v>
      </c>
      <c r="M89" s="61"/>
    </row>
    <row r="90" spans="2:13" ht="17.25">
      <c r="B90" s="61"/>
      <c r="C90" s="67" t="s">
        <v>118</v>
      </c>
      <c r="D90" s="72" t="s">
        <v>145</v>
      </c>
      <c r="E90" s="61"/>
      <c r="F90" s="70">
        <v>0.36</v>
      </c>
      <c r="G90" s="69">
        <v>0.44</v>
      </c>
      <c r="H90" s="69">
        <f t="shared" si="0"/>
        <v>0.4092</v>
      </c>
      <c r="I90" s="93">
        <v>250</v>
      </c>
      <c r="J90" s="70">
        <v>0.36</v>
      </c>
      <c r="K90" s="70" t="s">
        <v>146</v>
      </c>
      <c r="L90" s="70" t="s">
        <v>147</v>
      </c>
      <c r="M90" s="61"/>
    </row>
    <row r="91" spans="2:13" ht="17.25">
      <c r="B91" s="61"/>
      <c r="C91" s="67" t="s">
        <v>118</v>
      </c>
      <c r="D91" s="73" t="s">
        <v>148</v>
      </c>
      <c r="E91" s="61"/>
      <c r="F91" s="70">
        <v>0.28</v>
      </c>
      <c r="G91" s="69">
        <v>0.312</v>
      </c>
      <c r="H91" s="69">
        <f t="shared" si="0"/>
        <v>0.29016</v>
      </c>
      <c r="I91" s="93">
        <v>210</v>
      </c>
      <c r="J91" s="70">
        <v>0.28</v>
      </c>
      <c r="K91" s="70" t="s">
        <v>149</v>
      </c>
      <c r="L91" s="70" t="s">
        <v>150</v>
      </c>
      <c r="M91" s="61"/>
    </row>
    <row r="92" spans="2:13" ht="25.5">
      <c r="B92" s="61"/>
      <c r="C92" s="67" t="s">
        <v>118</v>
      </c>
      <c r="D92" s="73" t="s">
        <v>151</v>
      </c>
      <c r="E92" s="61"/>
      <c r="F92" s="70">
        <v>3.36</v>
      </c>
      <c r="G92" s="69">
        <v>1.2</v>
      </c>
      <c r="H92" s="69">
        <f t="shared" si="0"/>
        <v>1.116</v>
      </c>
      <c r="I92" s="93">
        <v>500</v>
      </c>
      <c r="J92" s="70">
        <v>3.36</v>
      </c>
      <c r="K92" s="70" t="s">
        <v>152</v>
      </c>
      <c r="L92" s="70" t="s">
        <v>153</v>
      </c>
      <c r="M92" s="61"/>
    </row>
    <row r="93" spans="2:13" ht="17.25">
      <c r="B93" s="61"/>
      <c r="C93" s="74" t="s">
        <v>154</v>
      </c>
      <c r="D93" s="63" t="s">
        <v>155</v>
      </c>
      <c r="E93" s="61"/>
      <c r="F93" s="70" t="s">
        <v>156</v>
      </c>
      <c r="G93" s="75"/>
      <c r="H93" s="76"/>
      <c r="I93" s="94"/>
      <c r="J93" s="70"/>
      <c r="K93" s="70" t="s">
        <v>157</v>
      </c>
      <c r="L93" s="70" t="s">
        <v>158</v>
      </c>
      <c r="M93" s="61"/>
    </row>
    <row r="94" spans="2:13" ht="34.5">
      <c r="B94" s="61"/>
      <c r="C94" s="62" t="s">
        <v>87</v>
      </c>
      <c r="D94" s="63" t="s">
        <v>159</v>
      </c>
      <c r="E94" s="61"/>
      <c r="F94" s="64" t="s">
        <v>89</v>
      </c>
      <c r="G94" s="65">
        <v>3</v>
      </c>
      <c r="H94" s="66">
        <v>2.7</v>
      </c>
      <c r="I94" s="90">
        <v>1521</v>
      </c>
      <c r="J94" s="91">
        <v>29.87645</v>
      </c>
      <c r="K94" s="70">
        <v>20.25891</v>
      </c>
      <c r="L94" s="70">
        <v>81.25361</v>
      </c>
      <c r="M94" s="61"/>
    </row>
    <row r="95" spans="2:13" ht="17.25">
      <c r="B95" s="61"/>
      <c r="C95" s="62" t="s">
        <v>87</v>
      </c>
      <c r="D95" s="63" t="s">
        <v>160</v>
      </c>
      <c r="E95" s="61"/>
      <c r="F95" s="64" t="s">
        <v>161</v>
      </c>
      <c r="G95" s="65">
        <v>2.48</v>
      </c>
      <c r="H95" s="66">
        <v>3</v>
      </c>
      <c r="I95" s="90">
        <v>1450</v>
      </c>
      <c r="J95" s="91">
        <v>16.41645</v>
      </c>
      <c r="K95" s="70">
        <v>20.25608</v>
      </c>
      <c r="L95" s="70">
        <v>81.25822</v>
      </c>
      <c r="M95" s="61"/>
    </row>
    <row r="96" spans="2:13" ht="17.25">
      <c r="B96" s="61"/>
      <c r="C96" s="67" t="s">
        <v>92</v>
      </c>
      <c r="D96" s="73" t="s">
        <v>162</v>
      </c>
      <c r="E96" s="61"/>
      <c r="F96" s="64" t="s">
        <v>94</v>
      </c>
      <c r="G96" s="65">
        <v>2.97</v>
      </c>
      <c r="H96" s="66">
        <v>2.7</v>
      </c>
      <c r="I96" s="90">
        <v>1421.05263157895</v>
      </c>
      <c r="J96" s="91">
        <v>3.72645</v>
      </c>
      <c r="K96" s="70" t="s">
        <v>163</v>
      </c>
      <c r="L96" s="70" t="s">
        <v>164</v>
      </c>
      <c r="M96" s="61"/>
    </row>
    <row r="97" spans="2:13" ht="17.25">
      <c r="B97" s="61"/>
      <c r="C97" s="67" t="s">
        <v>92</v>
      </c>
      <c r="D97" s="73" t="s">
        <v>165</v>
      </c>
      <c r="E97" s="61"/>
      <c r="F97" s="64" t="s">
        <v>94</v>
      </c>
      <c r="G97" s="65">
        <v>2.97</v>
      </c>
      <c r="H97" s="66">
        <v>2.7</v>
      </c>
      <c r="I97" s="90">
        <v>1421.05263157895</v>
      </c>
      <c r="J97" s="91">
        <v>3.72645</v>
      </c>
      <c r="K97" s="70" t="s">
        <v>166</v>
      </c>
      <c r="L97" s="70" t="s">
        <v>167</v>
      </c>
      <c r="M97" s="61"/>
    </row>
    <row r="98" spans="2:13" ht="17.25">
      <c r="B98" s="61"/>
      <c r="C98" s="67" t="s">
        <v>92</v>
      </c>
      <c r="D98" s="72" t="s">
        <v>168</v>
      </c>
      <c r="E98" s="61"/>
      <c r="F98" s="64" t="s">
        <v>94</v>
      </c>
      <c r="G98" s="65">
        <v>2.97</v>
      </c>
      <c r="H98" s="66">
        <v>2.7</v>
      </c>
      <c r="I98" s="90">
        <v>1421.05263157895</v>
      </c>
      <c r="J98" s="91">
        <v>3.72645</v>
      </c>
      <c r="K98" s="70" t="s">
        <v>169</v>
      </c>
      <c r="L98" s="70" t="s">
        <v>170</v>
      </c>
      <c r="M98" s="61"/>
    </row>
    <row r="99" spans="2:13" ht="17.25">
      <c r="B99" s="61"/>
      <c r="C99" s="67" t="s">
        <v>118</v>
      </c>
      <c r="D99" s="72" t="s">
        <v>171</v>
      </c>
      <c r="E99" s="61"/>
      <c r="F99" s="70">
        <v>0.6</v>
      </c>
      <c r="G99" s="69">
        <v>0.44</v>
      </c>
      <c r="H99" s="69">
        <f>G99*0.93</f>
        <v>0.4092</v>
      </c>
      <c r="I99" s="93">
        <v>250</v>
      </c>
      <c r="J99" s="70">
        <v>0.6</v>
      </c>
      <c r="K99" s="70" t="s">
        <v>172</v>
      </c>
      <c r="L99" s="70" t="s">
        <v>173</v>
      </c>
      <c r="M99" s="61"/>
    </row>
    <row r="100" spans="2:13" ht="17.25">
      <c r="B100" s="61"/>
      <c r="C100" s="67" t="s">
        <v>118</v>
      </c>
      <c r="D100" s="72" t="s">
        <v>174</v>
      </c>
      <c r="E100" s="61"/>
      <c r="F100" s="70">
        <v>0.36</v>
      </c>
      <c r="G100" s="69">
        <v>0.344</v>
      </c>
      <c r="H100" s="69">
        <f aca="true" t="shared" si="1" ref="H100:H115">G100*0.93</f>
        <v>0.31992</v>
      </c>
      <c r="I100" s="93">
        <v>219</v>
      </c>
      <c r="J100" s="70">
        <v>0.36</v>
      </c>
      <c r="K100" s="70">
        <v>20.434051</v>
      </c>
      <c r="L100" s="70">
        <v>81.413168</v>
      </c>
      <c r="M100" s="61"/>
    </row>
    <row r="101" spans="2:13" ht="17.25">
      <c r="B101" s="61"/>
      <c r="C101" s="67" t="s">
        <v>118</v>
      </c>
      <c r="D101" s="72" t="s">
        <v>175</v>
      </c>
      <c r="E101" s="61"/>
      <c r="F101" s="70">
        <v>0.5</v>
      </c>
      <c r="G101" s="69">
        <v>0.44</v>
      </c>
      <c r="H101" s="69">
        <f t="shared" si="1"/>
        <v>0.4092</v>
      </c>
      <c r="I101" s="93">
        <v>250</v>
      </c>
      <c r="J101" s="70">
        <v>0.5</v>
      </c>
      <c r="K101" s="70" t="s">
        <v>176</v>
      </c>
      <c r="L101" s="70" t="s">
        <v>177</v>
      </c>
      <c r="M101" s="61"/>
    </row>
    <row r="102" spans="2:13" ht="17.25">
      <c r="B102" s="61"/>
      <c r="C102" s="67" t="s">
        <v>118</v>
      </c>
      <c r="D102" s="72" t="s">
        <v>178</v>
      </c>
      <c r="E102" s="61"/>
      <c r="F102" s="70">
        <v>0.36</v>
      </c>
      <c r="G102" s="69">
        <v>0.344</v>
      </c>
      <c r="H102" s="69">
        <f t="shared" si="1"/>
        <v>0.31992</v>
      </c>
      <c r="I102" s="93">
        <v>219</v>
      </c>
      <c r="J102" s="70">
        <v>0.36</v>
      </c>
      <c r="K102" s="70" t="s">
        <v>152</v>
      </c>
      <c r="L102" s="70" t="s">
        <v>179</v>
      </c>
      <c r="M102" s="61"/>
    </row>
    <row r="103" spans="2:13" ht="17.25">
      <c r="B103" s="61"/>
      <c r="C103" s="67" t="s">
        <v>118</v>
      </c>
      <c r="D103" s="73" t="s">
        <v>180</v>
      </c>
      <c r="E103" s="61"/>
      <c r="F103" s="70">
        <v>0.5</v>
      </c>
      <c r="G103" s="69">
        <v>0.44</v>
      </c>
      <c r="H103" s="69">
        <f t="shared" si="1"/>
        <v>0.4092</v>
      </c>
      <c r="I103" s="93">
        <v>250</v>
      </c>
      <c r="J103" s="70">
        <v>0.5</v>
      </c>
      <c r="K103" s="70" t="s">
        <v>181</v>
      </c>
      <c r="L103" s="70" t="s">
        <v>182</v>
      </c>
      <c r="M103" s="61"/>
    </row>
    <row r="104" spans="2:13" ht="17.25">
      <c r="B104" s="61"/>
      <c r="C104" s="67" t="s">
        <v>118</v>
      </c>
      <c r="D104" s="72" t="s">
        <v>183</v>
      </c>
      <c r="E104" s="61"/>
      <c r="F104" s="70">
        <v>7.62</v>
      </c>
      <c r="G104" s="69">
        <v>2.4</v>
      </c>
      <c r="H104" s="69">
        <f t="shared" si="1"/>
        <v>2.232</v>
      </c>
      <c r="I104" s="93">
        <v>600</v>
      </c>
      <c r="J104" s="70">
        <v>7.62</v>
      </c>
      <c r="K104" s="70" t="s">
        <v>184</v>
      </c>
      <c r="L104" s="70" t="s">
        <v>121</v>
      </c>
      <c r="M104" s="61"/>
    </row>
    <row r="105" spans="2:13" ht="17.25">
      <c r="B105" s="61"/>
      <c r="C105" s="67" t="s">
        <v>118</v>
      </c>
      <c r="D105" s="73" t="s">
        <v>185</v>
      </c>
      <c r="E105" s="61"/>
      <c r="F105" s="70">
        <v>1.2</v>
      </c>
      <c r="G105" s="69">
        <v>1</v>
      </c>
      <c r="H105" s="69">
        <f t="shared" si="1"/>
        <v>0.93</v>
      </c>
      <c r="I105" s="93">
        <v>400</v>
      </c>
      <c r="J105" s="70">
        <v>1.2</v>
      </c>
      <c r="K105" s="70" t="s">
        <v>186</v>
      </c>
      <c r="L105" s="70" t="s">
        <v>187</v>
      </c>
      <c r="M105" s="61"/>
    </row>
    <row r="106" spans="2:13" ht="17.25">
      <c r="B106" s="61"/>
      <c r="C106" s="67" t="s">
        <v>118</v>
      </c>
      <c r="D106" s="72" t="s">
        <v>188</v>
      </c>
      <c r="E106" s="61"/>
      <c r="F106" s="70">
        <v>0.4</v>
      </c>
      <c r="G106" s="69">
        <v>0.344</v>
      </c>
      <c r="H106" s="69">
        <f t="shared" si="1"/>
        <v>0.31992</v>
      </c>
      <c r="I106" s="93">
        <v>219</v>
      </c>
      <c r="J106" s="70">
        <v>0.4</v>
      </c>
      <c r="K106" s="70" t="s">
        <v>189</v>
      </c>
      <c r="L106" s="70" t="s">
        <v>190</v>
      </c>
      <c r="M106" s="61"/>
    </row>
    <row r="107" spans="2:13" ht="17.25">
      <c r="B107" s="61"/>
      <c r="C107" s="67" t="s">
        <v>118</v>
      </c>
      <c r="D107" s="73" t="s">
        <v>191</v>
      </c>
      <c r="E107" s="61"/>
      <c r="F107" s="70">
        <v>0.66</v>
      </c>
      <c r="G107" s="69">
        <v>0.44</v>
      </c>
      <c r="H107" s="69">
        <f t="shared" si="1"/>
        <v>0.4092</v>
      </c>
      <c r="I107" s="93">
        <v>250</v>
      </c>
      <c r="J107" s="70">
        <v>0.66</v>
      </c>
      <c r="K107" s="70" t="s">
        <v>192</v>
      </c>
      <c r="L107" s="70" t="s">
        <v>193</v>
      </c>
      <c r="M107" s="61"/>
    </row>
    <row r="108" spans="2:13" ht="17.25">
      <c r="B108" s="61"/>
      <c r="C108" s="67" t="s">
        <v>118</v>
      </c>
      <c r="D108" s="73" t="s">
        <v>194</v>
      </c>
      <c r="E108" s="61"/>
      <c r="F108" s="70">
        <v>0.4</v>
      </c>
      <c r="G108" s="69">
        <v>0.344</v>
      </c>
      <c r="H108" s="69">
        <f t="shared" si="1"/>
        <v>0.31992</v>
      </c>
      <c r="I108" s="93">
        <v>219</v>
      </c>
      <c r="J108" s="70">
        <v>0.4</v>
      </c>
      <c r="K108" s="70" t="s">
        <v>195</v>
      </c>
      <c r="L108" s="70" t="s">
        <v>196</v>
      </c>
      <c r="M108" s="61"/>
    </row>
    <row r="109" spans="2:13" ht="28.5">
      <c r="B109" s="61"/>
      <c r="C109" s="67" t="s">
        <v>118</v>
      </c>
      <c r="D109" s="73" t="s">
        <v>197</v>
      </c>
      <c r="E109" s="61"/>
      <c r="F109" s="70">
        <v>3.77</v>
      </c>
      <c r="G109" s="69">
        <v>1.9</v>
      </c>
      <c r="H109" s="69">
        <f t="shared" si="1"/>
        <v>1.767</v>
      </c>
      <c r="I109" s="93">
        <v>380</v>
      </c>
      <c r="J109" s="70">
        <v>3.77</v>
      </c>
      <c r="K109" s="95" t="s">
        <v>198</v>
      </c>
      <c r="L109" s="95" t="s">
        <v>199</v>
      </c>
      <c r="M109" s="61"/>
    </row>
    <row r="110" spans="2:13" ht="17.25">
      <c r="B110" s="61"/>
      <c r="C110" s="67" t="s">
        <v>118</v>
      </c>
      <c r="D110" s="72" t="s">
        <v>200</v>
      </c>
      <c r="E110" s="61"/>
      <c r="F110" s="70">
        <v>1.44</v>
      </c>
      <c r="G110" s="69">
        <v>1</v>
      </c>
      <c r="H110" s="69">
        <f t="shared" si="1"/>
        <v>0.93</v>
      </c>
      <c r="I110" s="93">
        <v>400</v>
      </c>
      <c r="J110" s="70">
        <v>1.44</v>
      </c>
      <c r="K110" s="70" t="s">
        <v>201</v>
      </c>
      <c r="L110" s="70" t="s">
        <v>202</v>
      </c>
      <c r="M110" s="61"/>
    </row>
    <row r="111" spans="2:13" ht="17.25">
      <c r="B111" s="61"/>
      <c r="C111" s="67" t="s">
        <v>118</v>
      </c>
      <c r="D111" s="72" t="s">
        <v>203</v>
      </c>
      <c r="E111" s="61"/>
      <c r="F111" s="70">
        <v>0.73</v>
      </c>
      <c r="G111" s="69">
        <v>0.44</v>
      </c>
      <c r="H111" s="69">
        <f t="shared" si="1"/>
        <v>0.4092</v>
      </c>
      <c r="I111" s="93">
        <v>250</v>
      </c>
      <c r="J111" s="70">
        <v>0.73</v>
      </c>
      <c r="K111" s="70" t="s">
        <v>204</v>
      </c>
      <c r="L111" s="70" t="s">
        <v>205</v>
      </c>
      <c r="M111" s="61"/>
    </row>
    <row r="112" spans="2:13" ht="17.25">
      <c r="B112" s="61"/>
      <c r="C112" s="67" t="s">
        <v>118</v>
      </c>
      <c r="D112" s="63" t="s">
        <v>206</v>
      </c>
      <c r="E112" s="61"/>
      <c r="F112" s="70">
        <v>0.6</v>
      </c>
      <c r="G112" s="69">
        <v>0.44</v>
      </c>
      <c r="H112" s="69">
        <f t="shared" si="1"/>
        <v>0.4092</v>
      </c>
      <c r="I112" s="93">
        <v>250</v>
      </c>
      <c r="J112" s="70">
        <v>0.6</v>
      </c>
      <c r="K112" s="70" t="s">
        <v>207</v>
      </c>
      <c r="L112" s="70" t="s">
        <v>208</v>
      </c>
      <c r="M112" s="61"/>
    </row>
    <row r="113" spans="2:13" ht="17.25">
      <c r="B113" s="61"/>
      <c r="C113" s="67" t="s">
        <v>118</v>
      </c>
      <c r="D113" s="63" t="s">
        <v>209</v>
      </c>
      <c r="E113" s="61"/>
      <c r="F113" s="70">
        <v>0.85</v>
      </c>
      <c r="G113" s="69">
        <v>0.44</v>
      </c>
      <c r="H113" s="69">
        <f t="shared" si="1"/>
        <v>0.4092</v>
      </c>
      <c r="I113" s="93">
        <v>250</v>
      </c>
      <c r="J113" s="70">
        <v>0.85</v>
      </c>
      <c r="K113" s="70" t="s">
        <v>210</v>
      </c>
      <c r="L113" s="70" t="s">
        <v>211</v>
      </c>
      <c r="M113" s="61"/>
    </row>
    <row r="114" spans="2:13" ht="17.25">
      <c r="B114" s="61"/>
      <c r="C114" s="67" t="s">
        <v>118</v>
      </c>
      <c r="D114" s="63" t="s">
        <v>212</v>
      </c>
      <c r="E114" s="61"/>
      <c r="F114" s="70">
        <v>0.6</v>
      </c>
      <c r="G114" s="69">
        <v>0.44</v>
      </c>
      <c r="H114" s="69">
        <f t="shared" si="1"/>
        <v>0.4092</v>
      </c>
      <c r="I114" s="93">
        <v>250</v>
      </c>
      <c r="J114" s="70">
        <v>0.6</v>
      </c>
      <c r="K114" s="70">
        <v>20.424544</v>
      </c>
      <c r="L114" s="70">
        <v>81.413893</v>
      </c>
      <c r="M114" s="61"/>
    </row>
    <row r="115" spans="2:13" ht="17.25">
      <c r="B115" s="61"/>
      <c r="C115" s="67" t="s">
        <v>118</v>
      </c>
      <c r="D115" s="63" t="s">
        <v>213</v>
      </c>
      <c r="E115" s="61"/>
      <c r="F115" s="70">
        <v>0.75</v>
      </c>
      <c r="G115" s="69">
        <v>0.44</v>
      </c>
      <c r="H115" s="69">
        <f t="shared" si="1"/>
        <v>0.4092</v>
      </c>
      <c r="I115" s="93">
        <v>250</v>
      </c>
      <c r="J115" s="70">
        <v>0.75</v>
      </c>
      <c r="K115" s="70" t="s">
        <v>214</v>
      </c>
      <c r="L115" s="70" t="s">
        <v>179</v>
      </c>
      <c r="M115" s="61"/>
    </row>
    <row r="116" spans="2:13" ht="30">
      <c r="B116" s="61"/>
      <c r="C116" s="62" t="s">
        <v>215</v>
      </c>
      <c r="D116" s="63" t="s">
        <v>155</v>
      </c>
      <c r="E116" s="61"/>
      <c r="F116" s="70"/>
      <c r="G116" s="61"/>
      <c r="H116" s="77"/>
      <c r="I116" s="94"/>
      <c r="J116" s="70">
        <v>0.4</v>
      </c>
      <c r="K116" s="70" t="s">
        <v>216</v>
      </c>
      <c r="L116" s="70" t="s">
        <v>217</v>
      </c>
      <c r="M116" s="61"/>
    </row>
    <row r="117" spans="2:13" ht="30">
      <c r="B117" s="61"/>
      <c r="C117" s="62" t="s">
        <v>218</v>
      </c>
      <c r="D117" s="63" t="s">
        <v>155</v>
      </c>
      <c r="E117" s="61"/>
      <c r="F117" s="78">
        <v>0.45</v>
      </c>
      <c r="G117" s="79">
        <v>0.139</v>
      </c>
      <c r="H117" s="79">
        <v>0.1332</v>
      </c>
      <c r="I117" s="79">
        <v>75</v>
      </c>
      <c r="J117" s="78">
        <v>0.45</v>
      </c>
      <c r="K117" s="70" t="s">
        <v>219</v>
      </c>
      <c r="L117" s="70" t="s">
        <v>220</v>
      </c>
      <c r="M117" s="61"/>
    </row>
    <row r="118" spans="2:13" ht="30">
      <c r="B118" s="61"/>
      <c r="C118" s="80" t="s">
        <v>221</v>
      </c>
      <c r="D118" s="63" t="s">
        <v>155</v>
      </c>
      <c r="E118" s="61"/>
      <c r="F118" s="81">
        <v>0.0006</v>
      </c>
      <c r="G118" s="69">
        <v>0.54</v>
      </c>
      <c r="H118" s="69">
        <f>G118*0.15</f>
        <v>0.081</v>
      </c>
      <c r="I118" s="93">
        <v>40</v>
      </c>
      <c r="J118" s="70"/>
      <c r="K118" s="70" t="s">
        <v>222</v>
      </c>
      <c r="L118" s="70" t="s">
        <v>223</v>
      </c>
      <c r="M118" s="61"/>
    </row>
    <row r="119" spans="2:13" ht="30">
      <c r="B119" s="61"/>
      <c r="C119" s="82" t="s">
        <v>224</v>
      </c>
      <c r="D119" s="63" t="s">
        <v>155</v>
      </c>
      <c r="E119" s="61"/>
      <c r="F119" s="64" t="s">
        <v>225</v>
      </c>
      <c r="G119" s="61"/>
      <c r="H119" s="77"/>
      <c r="I119" s="94"/>
      <c r="J119" s="70"/>
      <c r="K119" s="70" t="s">
        <v>226</v>
      </c>
      <c r="L119" s="70" t="s">
        <v>227</v>
      </c>
      <c r="M119" s="61"/>
    </row>
    <row r="120" spans="2:13" ht="30">
      <c r="B120" s="61"/>
      <c r="C120" s="62" t="s">
        <v>218</v>
      </c>
      <c r="D120" s="63" t="s">
        <v>155</v>
      </c>
      <c r="E120" s="61"/>
      <c r="F120" s="78">
        <v>0.45</v>
      </c>
      <c r="G120" s="79">
        <v>0.139</v>
      </c>
      <c r="H120" s="79">
        <v>0.1332</v>
      </c>
      <c r="I120" s="79">
        <v>75</v>
      </c>
      <c r="J120" s="78">
        <v>0.45</v>
      </c>
      <c r="K120" s="70" t="s">
        <v>228</v>
      </c>
      <c r="L120" s="70" t="s">
        <v>229</v>
      </c>
      <c r="M120" s="61"/>
    </row>
    <row r="121" spans="2:13" ht="51">
      <c r="B121" s="61"/>
      <c r="C121" s="83" t="s">
        <v>87</v>
      </c>
      <c r="D121" s="84" t="s">
        <v>230</v>
      </c>
      <c r="E121" s="61"/>
      <c r="F121" s="85" t="s">
        <v>161</v>
      </c>
      <c r="G121" s="65">
        <v>2.48</v>
      </c>
      <c r="H121" s="66">
        <v>3</v>
      </c>
      <c r="I121" s="90">
        <v>1450</v>
      </c>
      <c r="J121" s="96">
        <v>16.41645</v>
      </c>
      <c r="K121" s="97" t="s">
        <v>231</v>
      </c>
      <c r="L121" s="97" t="s">
        <v>232</v>
      </c>
      <c r="M121" s="61"/>
    </row>
    <row r="122" spans="2:13" ht="17.25">
      <c r="B122" s="61"/>
      <c r="C122" s="67" t="s">
        <v>92</v>
      </c>
      <c r="D122" s="73" t="s">
        <v>233</v>
      </c>
      <c r="E122" s="61"/>
      <c r="F122" s="64" t="s">
        <v>94</v>
      </c>
      <c r="G122" s="65">
        <v>2.97</v>
      </c>
      <c r="H122" s="66">
        <v>2.7</v>
      </c>
      <c r="I122" s="90">
        <v>1421.05263157895</v>
      </c>
      <c r="J122" s="91">
        <v>3.72645</v>
      </c>
      <c r="K122" s="70" t="s">
        <v>234</v>
      </c>
      <c r="L122" s="70" t="s">
        <v>235</v>
      </c>
      <c r="M122" s="61"/>
    </row>
    <row r="123" spans="2:13" ht="17.25">
      <c r="B123" s="61"/>
      <c r="C123" s="67" t="s">
        <v>92</v>
      </c>
      <c r="D123" s="63" t="s">
        <v>236</v>
      </c>
      <c r="E123" s="61"/>
      <c r="F123" s="64" t="s">
        <v>94</v>
      </c>
      <c r="G123" s="65">
        <v>2.97</v>
      </c>
      <c r="H123" s="66">
        <v>2.7</v>
      </c>
      <c r="I123" s="90">
        <v>1421.05263157895</v>
      </c>
      <c r="J123" s="91">
        <v>3.72645</v>
      </c>
      <c r="K123" s="70" t="s">
        <v>237</v>
      </c>
      <c r="L123" s="70" t="s">
        <v>238</v>
      </c>
      <c r="M123" s="61"/>
    </row>
    <row r="124" spans="2:13" ht="34.5">
      <c r="B124" s="61"/>
      <c r="C124" s="67" t="s">
        <v>92</v>
      </c>
      <c r="D124" s="63" t="s">
        <v>239</v>
      </c>
      <c r="E124" s="61"/>
      <c r="F124" s="64" t="s">
        <v>94</v>
      </c>
      <c r="G124" s="65">
        <v>2.97</v>
      </c>
      <c r="H124" s="66">
        <v>2.7</v>
      </c>
      <c r="I124" s="90">
        <v>1421.05263157895</v>
      </c>
      <c r="J124" s="91">
        <v>3.72645</v>
      </c>
      <c r="K124" s="70" t="s">
        <v>240</v>
      </c>
      <c r="L124" s="70" t="s">
        <v>241</v>
      </c>
      <c r="M124" s="61"/>
    </row>
    <row r="125" spans="2:13" ht="30">
      <c r="B125" s="61"/>
      <c r="C125" s="67" t="s">
        <v>92</v>
      </c>
      <c r="D125" s="63" t="s">
        <v>242</v>
      </c>
      <c r="E125" s="61"/>
      <c r="F125" s="64" t="s">
        <v>94</v>
      </c>
      <c r="G125" s="65">
        <v>2.97</v>
      </c>
      <c r="H125" s="66">
        <v>2.7</v>
      </c>
      <c r="I125" s="90">
        <v>1421.05263157895</v>
      </c>
      <c r="J125" s="91">
        <v>3.72645</v>
      </c>
      <c r="K125" s="70" t="s">
        <v>243</v>
      </c>
      <c r="L125" s="70" t="s">
        <v>244</v>
      </c>
      <c r="M125" s="61"/>
    </row>
    <row r="126" spans="2:13" ht="30">
      <c r="B126" s="61"/>
      <c r="C126" s="67" t="s">
        <v>92</v>
      </c>
      <c r="D126" s="63" t="s">
        <v>245</v>
      </c>
      <c r="E126" s="61"/>
      <c r="F126" s="64" t="s">
        <v>94</v>
      </c>
      <c r="G126" s="65">
        <v>2.97</v>
      </c>
      <c r="H126" s="66">
        <v>2.7</v>
      </c>
      <c r="I126" s="90">
        <v>1421.05263157895</v>
      </c>
      <c r="J126" s="91">
        <v>3.72645</v>
      </c>
      <c r="K126" s="70" t="s">
        <v>246</v>
      </c>
      <c r="L126" s="70" t="s">
        <v>247</v>
      </c>
      <c r="M126" s="61"/>
    </row>
    <row r="127" spans="2:13" ht="17.25">
      <c r="B127" s="61"/>
      <c r="C127" s="67" t="s">
        <v>118</v>
      </c>
      <c r="D127" s="63" t="s">
        <v>248</v>
      </c>
      <c r="E127" s="61"/>
      <c r="F127" s="68">
        <v>0.4</v>
      </c>
      <c r="G127" s="69">
        <v>0.44</v>
      </c>
      <c r="H127" s="69">
        <f aca="true" t="shared" si="2" ref="H127:H137">G127*0.93</f>
        <v>0.4092</v>
      </c>
      <c r="I127" s="93">
        <v>250</v>
      </c>
      <c r="J127" s="68">
        <v>0.4</v>
      </c>
      <c r="K127" s="70" t="s">
        <v>138</v>
      </c>
      <c r="L127" s="70" t="s">
        <v>249</v>
      </c>
      <c r="M127" s="61"/>
    </row>
    <row r="128" spans="2:13" ht="17.25">
      <c r="B128" s="61"/>
      <c r="C128" s="67" t="s">
        <v>118</v>
      </c>
      <c r="D128" s="63" t="s">
        <v>250</v>
      </c>
      <c r="E128" s="61"/>
      <c r="F128" s="68">
        <v>0.28</v>
      </c>
      <c r="G128" s="69">
        <v>0.312</v>
      </c>
      <c r="H128" s="69">
        <f t="shared" si="2"/>
        <v>0.29016</v>
      </c>
      <c r="I128" s="93">
        <v>210</v>
      </c>
      <c r="J128" s="68">
        <v>0.28</v>
      </c>
      <c r="K128" s="70" t="s">
        <v>251</v>
      </c>
      <c r="L128" s="70" t="s">
        <v>252</v>
      </c>
      <c r="M128" s="61"/>
    </row>
    <row r="129" spans="2:13" ht="28.5">
      <c r="B129" s="61"/>
      <c r="C129" s="67" t="s">
        <v>118</v>
      </c>
      <c r="D129" s="63" t="s">
        <v>253</v>
      </c>
      <c r="E129" s="61"/>
      <c r="F129" s="70">
        <v>0.7</v>
      </c>
      <c r="G129" s="69">
        <v>0.59</v>
      </c>
      <c r="H129" s="69">
        <f t="shared" si="2"/>
        <v>0.5487</v>
      </c>
      <c r="I129" s="93">
        <v>270</v>
      </c>
      <c r="J129" s="70">
        <v>0.7</v>
      </c>
      <c r="K129" s="95" t="s">
        <v>254</v>
      </c>
      <c r="L129" s="95" t="s">
        <v>255</v>
      </c>
      <c r="M129" s="61"/>
    </row>
    <row r="130" spans="2:13" ht="28.5">
      <c r="B130" s="61"/>
      <c r="C130" s="67" t="s">
        <v>118</v>
      </c>
      <c r="D130" s="63" t="s">
        <v>256</v>
      </c>
      <c r="E130" s="61"/>
      <c r="F130" s="70">
        <v>0.73</v>
      </c>
      <c r="G130" s="69">
        <v>0.59</v>
      </c>
      <c r="H130" s="69">
        <f t="shared" si="2"/>
        <v>0.5487</v>
      </c>
      <c r="I130" s="93">
        <v>270</v>
      </c>
      <c r="J130" s="70">
        <v>0.73</v>
      </c>
      <c r="K130" s="95" t="s">
        <v>257</v>
      </c>
      <c r="L130" s="95" t="s">
        <v>258</v>
      </c>
      <c r="M130" s="61"/>
    </row>
    <row r="131" spans="2:13" ht="28.5">
      <c r="B131" s="61"/>
      <c r="C131" s="67" t="s">
        <v>118</v>
      </c>
      <c r="D131" s="63" t="s">
        <v>259</v>
      </c>
      <c r="E131" s="61"/>
      <c r="F131" s="70">
        <v>0.36</v>
      </c>
      <c r="G131" s="69">
        <v>0.344</v>
      </c>
      <c r="H131" s="69">
        <f t="shared" si="2"/>
        <v>0.31992</v>
      </c>
      <c r="I131" s="93">
        <v>219</v>
      </c>
      <c r="J131" s="70">
        <v>0.36</v>
      </c>
      <c r="K131" s="95" t="s">
        <v>257</v>
      </c>
      <c r="L131" s="95" t="s">
        <v>260</v>
      </c>
      <c r="M131" s="61"/>
    </row>
    <row r="132" spans="2:13" ht="28.5">
      <c r="B132" s="61"/>
      <c r="C132" s="67" t="s">
        <v>118</v>
      </c>
      <c r="D132" s="63" t="s">
        <v>261</v>
      </c>
      <c r="E132" s="61"/>
      <c r="F132" s="70">
        <v>0.5</v>
      </c>
      <c r="G132" s="69">
        <v>0.44</v>
      </c>
      <c r="H132" s="69">
        <f t="shared" si="2"/>
        <v>0.4092</v>
      </c>
      <c r="I132" s="93">
        <v>250</v>
      </c>
      <c r="J132" s="70">
        <v>0.5</v>
      </c>
      <c r="K132" s="95" t="s">
        <v>262</v>
      </c>
      <c r="L132" s="95" t="s">
        <v>263</v>
      </c>
      <c r="M132" s="61"/>
    </row>
    <row r="133" spans="2:13" ht="28.5">
      <c r="B133" s="61"/>
      <c r="C133" s="67" t="s">
        <v>118</v>
      </c>
      <c r="D133" s="63" t="s">
        <v>264</v>
      </c>
      <c r="E133" s="61"/>
      <c r="F133" s="70">
        <v>1.25</v>
      </c>
      <c r="G133" s="69">
        <v>0.8</v>
      </c>
      <c r="H133" s="69">
        <f t="shared" si="2"/>
        <v>0.744</v>
      </c>
      <c r="I133" s="93">
        <v>450</v>
      </c>
      <c r="J133" s="70">
        <v>1.25</v>
      </c>
      <c r="K133" s="95" t="s">
        <v>254</v>
      </c>
      <c r="L133" s="95" t="s">
        <v>265</v>
      </c>
      <c r="M133" s="61"/>
    </row>
    <row r="134" spans="2:13" ht="28.5">
      <c r="B134" s="61"/>
      <c r="C134" s="67" t="s">
        <v>118</v>
      </c>
      <c r="D134" s="63" t="s">
        <v>266</v>
      </c>
      <c r="E134" s="61"/>
      <c r="F134" s="70">
        <v>0.4</v>
      </c>
      <c r="G134" s="69">
        <v>0.44</v>
      </c>
      <c r="H134" s="69">
        <f t="shared" si="2"/>
        <v>0.4092</v>
      </c>
      <c r="I134" s="93">
        <v>250</v>
      </c>
      <c r="J134" s="70">
        <v>0.4</v>
      </c>
      <c r="K134" s="95" t="s">
        <v>267</v>
      </c>
      <c r="L134" s="95" t="s">
        <v>268</v>
      </c>
      <c r="M134" s="61"/>
    </row>
    <row r="135" spans="2:13" ht="17.25">
      <c r="B135" s="61"/>
      <c r="C135" s="67" t="s">
        <v>118</v>
      </c>
      <c r="D135" s="63" t="s">
        <v>269</v>
      </c>
      <c r="E135" s="61"/>
      <c r="F135" s="70">
        <v>0.4</v>
      </c>
      <c r="G135" s="69">
        <v>0.44</v>
      </c>
      <c r="H135" s="69">
        <f t="shared" si="2"/>
        <v>0.4092</v>
      </c>
      <c r="I135" s="93">
        <v>250</v>
      </c>
      <c r="J135" s="70">
        <v>0.4</v>
      </c>
      <c r="K135" s="70" t="s">
        <v>270</v>
      </c>
      <c r="L135" s="70" t="s">
        <v>271</v>
      </c>
      <c r="M135" s="61"/>
    </row>
    <row r="136" spans="2:13" ht="28.5">
      <c r="B136" s="61"/>
      <c r="C136" s="67" t="s">
        <v>118</v>
      </c>
      <c r="D136" s="63" t="s">
        <v>272</v>
      </c>
      <c r="E136" s="61"/>
      <c r="F136" s="70">
        <v>0.4</v>
      </c>
      <c r="G136" s="69">
        <v>0.44</v>
      </c>
      <c r="H136" s="69">
        <f t="shared" si="2"/>
        <v>0.4092</v>
      </c>
      <c r="I136" s="93">
        <v>250</v>
      </c>
      <c r="J136" s="70">
        <v>0.4</v>
      </c>
      <c r="K136" s="95" t="s">
        <v>273</v>
      </c>
      <c r="L136" s="95" t="s">
        <v>274</v>
      </c>
      <c r="M136" s="61"/>
    </row>
    <row r="137" spans="2:13" ht="17.25">
      <c r="B137" s="61"/>
      <c r="C137" s="67" t="s">
        <v>118</v>
      </c>
      <c r="D137" s="63" t="s">
        <v>275</v>
      </c>
      <c r="E137" s="61"/>
      <c r="F137" s="70">
        <v>0.4</v>
      </c>
      <c r="G137" s="69">
        <v>0.44</v>
      </c>
      <c r="H137" s="69">
        <f t="shared" si="2"/>
        <v>0.4092</v>
      </c>
      <c r="I137" s="93">
        <v>250</v>
      </c>
      <c r="J137" s="70">
        <v>0.4</v>
      </c>
      <c r="K137" s="70" t="s">
        <v>149</v>
      </c>
      <c r="L137" s="70" t="s">
        <v>276</v>
      </c>
      <c r="M137" s="61"/>
    </row>
    <row r="138" spans="2:13" ht="17.25">
      <c r="B138" s="61"/>
      <c r="C138" s="62" t="s">
        <v>277</v>
      </c>
      <c r="D138" s="72" t="s">
        <v>278</v>
      </c>
      <c r="E138" s="61"/>
      <c r="F138" s="64" t="s">
        <v>279</v>
      </c>
      <c r="G138" s="69">
        <v>0.54</v>
      </c>
      <c r="H138" s="69">
        <f aca="true" t="shared" si="3" ref="H138:H153">G138*0.15</f>
        <v>0.081</v>
      </c>
      <c r="I138" s="93">
        <v>40</v>
      </c>
      <c r="J138" s="70"/>
      <c r="K138" s="70" t="s">
        <v>280</v>
      </c>
      <c r="L138" s="70" t="s">
        <v>281</v>
      </c>
      <c r="M138" s="61"/>
    </row>
    <row r="139" spans="2:13" ht="17.25">
      <c r="B139" s="61"/>
      <c r="C139" s="62" t="s">
        <v>277</v>
      </c>
      <c r="D139" s="73" t="s">
        <v>282</v>
      </c>
      <c r="E139" s="61"/>
      <c r="F139" s="64" t="s">
        <v>283</v>
      </c>
      <c r="G139" s="69">
        <v>0.54</v>
      </c>
      <c r="H139" s="69">
        <f t="shared" si="3"/>
        <v>0.081</v>
      </c>
      <c r="I139" s="93">
        <v>40</v>
      </c>
      <c r="J139" s="70"/>
      <c r="K139" s="70" t="s">
        <v>284</v>
      </c>
      <c r="L139" s="70" t="s">
        <v>285</v>
      </c>
      <c r="M139" s="61"/>
    </row>
    <row r="140" spans="2:13" ht="17.25">
      <c r="B140" s="61"/>
      <c r="C140" s="62" t="s">
        <v>286</v>
      </c>
      <c r="D140" s="73" t="s">
        <v>287</v>
      </c>
      <c r="E140" s="61"/>
      <c r="F140" s="64" t="s">
        <v>283</v>
      </c>
      <c r="G140" s="69">
        <v>0.54</v>
      </c>
      <c r="H140" s="69">
        <f t="shared" si="3"/>
        <v>0.081</v>
      </c>
      <c r="I140" s="93">
        <v>40</v>
      </c>
      <c r="J140" s="70"/>
      <c r="K140" s="70" t="s">
        <v>288</v>
      </c>
      <c r="L140" s="70" t="s">
        <v>289</v>
      </c>
      <c r="M140" s="61"/>
    </row>
    <row r="141" spans="2:13" ht="17.25">
      <c r="B141" s="61"/>
      <c r="C141" s="62" t="s">
        <v>286</v>
      </c>
      <c r="D141" s="73" t="s">
        <v>290</v>
      </c>
      <c r="E141" s="61"/>
      <c r="F141" s="64" t="s">
        <v>283</v>
      </c>
      <c r="G141" s="69">
        <v>0.54</v>
      </c>
      <c r="H141" s="69">
        <f t="shared" si="3"/>
        <v>0.081</v>
      </c>
      <c r="I141" s="93">
        <v>40</v>
      </c>
      <c r="J141" s="70"/>
      <c r="K141" s="70" t="s">
        <v>291</v>
      </c>
      <c r="L141" s="70" t="s">
        <v>292</v>
      </c>
      <c r="M141" s="61"/>
    </row>
    <row r="142" spans="2:13" ht="17.25">
      <c r="B142" s="61"/>
      <c r="C142" s="62" t="s">
        <v>286</v>
      </c>
      <c r="D142" s="73" t="s">
        <v>293</v>
      </c>
      <c r="E142" s="61"/>
      <c r="F142" s="64" t="s">
        <v>283</v>
      </c>
      <c r="G142" s="69">
        <v>0.54</v>
      </c>
      <c r="H142" s="69">
        <f t="shared" si="3"/>
        <v>0.081</v>
      </c>
      <c r="I142" s="93">
        <v>40</v>
      </c>
      <c r="J142" s="70"/>
      <c r="K142" s="70" t="s">
        <v>294</v>
      </c>
      <c r="L142" s="70" t="s">
        <v>295</v>
      </c>
      <c r="M142" s="61"/>
    </row>
    <row r="143" spans="2:13" ht="17.25">
      <c r="B143" s="61"/>
      <c r="C143" s="62" t="s">
        <v>286</v>
      </c>
      <c r="D143" s="73" t="s">
        <v>296</v>
      </c>
      <c r="E143" s="61"/>
      <c r="F143" s="64" t="s">
        <v>283</v>
      </c>
      <c r="G143" s="69">
        <v>0.54</v>
      </c>
      <c r="H143" s="69">
        <f t="shared" si="3"/>
        <v>0.081</v>
      </c>
      <c r="I143" s="93">
        <v>40</v>
      </c>
      <c r="J143" s="70"/>
      <c r="K143" s="70" t="s">
        <v>237</v>
      </c>
      <c r="L143" s="70" t="s">
        <v>297</v>
      </c>
      <c r="M143" s="61"/>
    </row>
    <row r="144" spans="2:13" ht="17.25">
      <c r="B144" s="61"/>
      <c r="C144" s="62" t="s">
        <v>298</v>
      </c>
      <c r="D144" s="72" t="s">
        <v>145</v>
      </c>
      <c r="E144" s="61"/>
      <c r="F144" s="64" t="s">
        <v>299</v>
      </c>
      <c r="G144" s="69">
        <v>0.54</v>
      </c>
      <c r="H144" s="69">
        <f t="shared" si="3"/>
        <v>0.081</v>
      </c>
      <c r="I144" s="93">
        <v>40</v>
      </c>
      <c r="J144" s="70"/>
      <c r="K144" s="70" t="s">
        <v>300</v>
      </c>
      <c r="L144" s="70" t="s">
        <v>301</v>
      </c>
      <c r="M144" s="61"/>
    </row>
    <row r="145" spans="2:13" ht="17.25">
      <c r="B145" s="61"/>
      <c r="C145" s="62" t="s">
        <v>302</v>
      </c>
      <c r="D145" s="73" t="s">
        <v>303</v>
      </c>
      <c r="E145" s="61"/>
      <c r="F145" s="64" t="s">
        <v>304</v>
      </c>
      <c r="G145" s="69">
        <v>0.54</v>
      </c>
      <c r="H145" s="69">
        <f t="shared" si="3"/>
        <v>0.081</v>
      </c>
      <c r="I145" s="93">
        <v>40</v>
      </c>
      <c r="J145" s="70"/>
      <c r="K145" s="70" t="s">
        <v>305</v>
      </c>
      <c r="L145" s="70" t="s">
        <v>306</v>
      </c>
      <c r="M145" s="61"/>
    </row>
    <row r="146" spans="2:13" ht="17.25">
      <c r="B146" s="61"/>
      <c r="C146" s="62" t="s">
        <v>277</v>
      </c>
      <c r="D146" s="72" t="s">
        <v>307</v>
      </c>
      <c r="E146" s="61"/>
      <c r="F146" s="64" t="s">
        <v>283</v>
      </c>
      <c r="G146" s="69">
        <v>0.54</v>
      </c>
      <c r="H146" s="69">
        <f t="shared" si="3"/>
        <v>0.081</v>
      </c>
      <c r="I146" s="93">
        <v>40</v>
      </c>
      <c r="J146" s="70"/>
      <c r="K146" s="70" t="s">
        <v>308</v>
      </c>
      <c r="L146" s="70" t="s">
        <v>309</v>
      </c>
      <c r="M146" s="61"/>
    </row>
    <row r="147" spans="2:13" ht="17.25">
      <c r="B147" s="61"/>
      <c r="C147" s="62" t="s">
        <v>277</v>
      </c>
      <c r="D147" s="73" t="s">
        <v>310</v>
      </c>
      <c r="E147" s="61"/>
      <c r="F147" s="64" t="s">
        <v>283</v>
      </c>
      <c r="G147" s="69">
        <v>0.54</v>
      </c>
      <c r="H147" s="69">
        <f t="shared" si="3"/>
        <v>0.081</v>
      </c>
      <c r="I147" s="93">
        <v>40</v>
      </c>
      <c r="J147" s="70"/>
      <c r="K147" s="70" t="s">
        <v>291</v>
      </c>
      <c r="L147" s="70" t="s">
        <v>111</v>
      </c>
      <c r="M147" s="61"/>
    </row>
    <row r="148" spans="2:13" ht="17.25">
      <c r="B148" s="61"/>
      <c r="C148" s="62" t="s">
        <v>286</v>
      </c>
      <c r="D148" s="73" t="s">
        <v>311</v>
      </c>
      <c r="E148" s="61"/>
      <c r="F148" s="64" t="s">
        <v>283</v>
      </c>
      <c r="G148" s="69">
        <v>0.54</v>
      </c>
      <c r="H148" s="69">
        <f t="shared" si="3"/>
        <v>0.081</v>
      </c>
      <c r="I148" s="93">
        <v>40</v>
      </c>
      <c r="J148" s="70"/>
      <c r="K148" s="70" t="s">
        <v>312</v>
      </c>
      <c r="L148" s="70" t="s">
        <v>313</v>
      </c>
      <c r="M148" s="61"/>
    </row>
    <row r="149" spans="2:13" ht="17.25">
      <c r="B149" s="61"/>
      <c r="C149" s="62" t="s">
        <v>286</v>
      </c>
      <c r="D149" s="73" t="s">
        <v>314</v>
      </c>
      <c r="E149" s="61"/>
      <c r="F149" s="64" t="s">
        <v>283</v>
      </c>
      <c r="G149" s="69">
        <v>0.54</v>
      </c>
      <c r="H149" s="69">
        <f t="shared" si="3"/>
        <v>0.081</v>
      </c>
      <c r="I149" s="93">
        <v>40</v>
      </c>
      <c r="J149" s="70"/>
      <c r="K149" s="70" t="s">
        <v>315</v>
      </c>
      <c r="L149" s="70" t="s">
        <v>316</v>
      </c>
      <c r="M149" s="61"/>
    </row>
    <row r="150" spans="2:13" ht="17.25">
      <c r="B150" s="61"/>
      <c r="C150" s="62" t="s">
        <v>286</v>
      </c>
      <c r="D150" s="72" t="s">
        <v>203</v>
      </c>
      <c r="E150" s="61"/>
      <c r="F150" s="64" t="s">
        <v>283</v>
      </c>
      <c r="G150" s="69">
        <v>0.54</v>
      </c>
      <c r="H150" s="69">
        <f t="shared" si="3"/>
        <v>0.081</v>
      </c>
      <c r="I150" s="93">
        <v>40</v>
      </c>
      <c r="J150" s="70"/>
      <c r="K150" s="70" t="s">
        <v>317</v>
      </c>
      <c r="L150" s="70" t="s">
        <v>318</v>
      </c>
      <c r="M150" s="61"/>
    </row>
    <row r="151" spans="2:13" ht="17.25">
      <c r="B151" s="61"/>
      <c r="C151" s="62" t="s">
        <v>286</v>
      </c>
      <c r="D151" s="73" t="s">
        <v>319</v>
      </c>
      <c r="E151" s="61"/>
      <c r="F151" s="64" t="s">
        <v>283</v>
      </c>
      <c r="G151" s="69">
        <v>0.54</v>
      </c>
      <c r="H151" s="69">
        <f t="shared" si="3"/>
        <v>0.081</v>
      </c>
      <c r="I151" s="93">
        <v>40</v>
      </c>
      <c r="J151" s="70"/>
      <c r="K151" s="70" t="s">
        <v>320</v>
      </c>
      <c r="L151" s="70" t="s">
        <v>295</v>
      </c>
      <c r="M151" s="61"/>
    </row>
    <row r="152" spans="2:13" ht="17.25">
      <c r="B152" s="61"/>
      <c r="C152" s="62" t="s">
        <v>286</v>
      </c>
      <c r="D152" s="72" t="s">
        <v>321</v>
      </c>
      <c r="E152" s="61"/>
      <c r="F152" s="64" t="s">
        <v>283</v>
      </c>
      <c r="G152" s="69">
        <v>0.54</v>
      </c>
      <c r="H152" s="69">
        <f t="shared" si="3"/>
        <v>0.081</v>
      </c>
      <c r="I152" s="93">
        <v>40</v>
      </c>
      <c r="J152" s="70"/>
      <c r="K152" s="70" t="s">
        <v>300</v>
      </c>
      <c r="L152" s="70" t="s">
        <v>301</v>
      </c>
      <c r="M152" s="61"/>
    </row>
    <row r="153" spans="2:13" ht="17.25">
      <c r="B153" s="61"/>
      <c r="C153" s="67" t="s">
        <v>118</v>
      </c>
      <c r="D153" s="98" t="s">
        <v>322</v>
      </c>
      <c r="E153" s="61"/>
      <c r="F153" s="68">
        <v>0.4</v>
      </c>
      <c r="G153" s="69">
        <v>0.44</v>
      </c>
      <c r="H153" s="69">
        <f aca="true" t="shared" si="4" ref="H153:H188">G153*0.93</f>
        <v>0.4092</v>
      </c>
      <c r="I153" s="93">
        <v>250</v>
      </c>
      <c r="J153" s="68">
        <v>0.4</v>
      </c>
      <c r="K153" s="70" t="s">
        <v>323</v>
      </c>
      <c r="L153" s="70" t="s">
        <v>324</v>
      </c>
      <c r="M153" s="61"/>
    </row>
    <row r="154" spans="2:13" ht="17.25">
      <c r="B154" s="61"/>
      <c r="C154" s="67" t="s">
        <v>118</v>
      </c>
      <c r="D154" s="98" t="s">
        <v>325</v>
      </c>
      <c r="E154" s="61"/>
      <c r="F154" s="68">
        <v>0.28</v>
      </c>
      <c r="G154" s="69">
        <v>0.312</v>
      </c>
      <c r="H154" s="69">
        <f t="shared" si="4"/>
        <v>0.29016</v>
      </c>
      <c r="I154" s="93">
        <v>210</v>
      </c>
      <c r="J154" s="68">
        <v>0.28</v>
      </c>
      <c r="K154" s="70" t="s">
        <v>326</v>
      </c>
      <c r="L154" s="70" t="s">
        <v>324</v>
      </c>
      <c r="M154" s="61"/>
    </row>
    <row r="155" spans="2:13" ht="17.25">
      <c r="B155" s="61"/>
      <c r="C155" s="67" t="s">
        <v>118</v>
      </c>
      <c r="D155" s="98" t="s">
        <v>327</v>
      </c>
      <c r="E155" s="61"/>
      <c r="F155" s="70">
        <v>0.7</v>
      </c>
      <c r="G155" s="69">
        <v>0.59</v>
      </c>
      <c r="H155" s="69">
        <f t="shared" si="4"/>
        <v>0.5487</v>
      </c>
      <c r="I155" s="93">
        <v>270</v>
      </c>
      <c r="J155" s="70">
        <v>0.7</v>
      </c>
      <c r="K155" s="70" t="s">
        <v>328</v>
      </c>
      <c r="L155" s="70" t="s">
        <v>329</v>
      </c>
      <c r="M155" s="61"/>
    </row>
    <row r="156" spans="2:13" ht="17.25">
      <c r="B156" s="61"/>
      <c r="C156" s="67" t="s">
        <v>118</v>
      </c>
      <c r="D156" s="98" t="s">
        <v>330</v>
      </c>
      <c r="E156" s="61"/>
      <c r="F156" s="70">
        <v>0.73</v>
      </c>
      <c r="G156" s="69">
        <v>0.59</v>
      </c>
      <c r="H156" s="69">
        <f t="shared" si="4"/>
        <v>0.5487</v>
      </c>
      <c r="I156" s="93">
        <v>270</v>
      </c>
      <c r="J156" s="70">
        <v>0.73</v>
      </c>
      <c r="K156" s="70" t="s">
        <v>331</v>
      </c>
      <c r="L156" s="70" t="s">
        <v>332</v>
      </c>
      <c r="M156" s="61"/>
    </row>
    <row r="157" spans="2:13" ht="17.25">
      <c r="B157" s="61"/>
      <c r="C157" s="67" t="s">
        <v>118</v>
      </c>
      <c r="D157" s="98" t="s">
        <v>333</v>
      </c>
      <c r="E157" s="61"/>
      <c r="F157" s="70">
        <v>0.36</v>
      </c>
      <c r="G157" s="69">
        <v>0.344</v>
      </c>
      <c r="H157" s="69">
        <f t="shared" si="4"/>
        <v>0.31992</v>
      </c>
      <c r="I157" s="93">
        <v>219</v>
      </c>
      <c r="J157" s="70">
        <v>0.36</v>
      </c>
      <c r="K157" s="70" t="s">
        <v>334</v>
      </c>
      <c r="L157" s="70" t="s">
        <v>335</v>
      </c>
      <c r="M157" s="61"/>
    </row>
    <row r="158" spans="2:13" ht="17.25">
      <c r="B158" s="61"/>
      <c r="C158" s="67" t="s">
        <v>118</v>
      </c>
      <c r="D158" s="98" t="s">
        <v>336</v>
      </c>
      <c r="E158" s="61"/>
      <c r="F158" s="70">
        <v>0.5</v>
      </c>
      <c r="G158" s="69">
        <v>0.44</v>
      </c>
      <c r="H158" s="69">
        <f t="shared" si="4"/>
        <v>0.4092</v>
      </c>
      <c r="I158" s="93">
        <v>250</v>
      </c>
      <c r="J158" s="70">
        <v>0.5</v>
      </c>
      <c r="K158" s="70" t="s">
        <v>337</v>
      </c>
      <c r="L158" s="70" t="s">
        <v>338</v>
      </c>
      <c r="M158" s="61"/>
    </row>
    <row r="159" spans="2:13" ht="17.25">
      <c r="B159" s="61"/>
      <c r="C159" s="67" t="s">
        <v>118</v>
      </c>
      <c r="D159" s="98" t="s">
        <v>339</v>
      </c>
      <c r="E159" s="61"/>
      <c r="F159" s="68">
        <v>0.4</v>
      </c>
      <c r="G159" s="69">
        <v>0.44</v>
      </c>
      <c r="H159" s="69">
        <f t="shared" si="4"/>
        <v>0.4092</v>
      </c>
      <c r="I159" s="93">
        <v>250</v>
      </c>
      <c r="J159" s="68">
        <v>0.4</v>
      </c>
      <c r="K159" s="70" t="s">
        <v>340</v>
      </c>
      <c r="L159" s="70" t="s">
        <v>341</v>
      </c>
      <c r="M159" s="61"/>
    </row>
    <row r="160" spans="2:13" ht="17.25">
      <c r="B160" s="61"/>
      <c r="C160" s="67" t="s">
        <v>118</v>
      </c>
      <c r="D160" s="98" t="s">
        <v>342</v>
      </c>
      <c r="E160" s="61"/>
      <c r="F160" s="68">
        <v>0.28</v>
      </c>
      <c r="G160" s="69">
        <v>0.312</v>
      </c>
      <c r="H160" s="69">
        <f t="shared" si="4"/>
        <v>0.29016</v>
      </c>
      <c r="I160" s="93">
        <v>210</v>
      </c>
      <c r="J160" s="68">
        <v>0.28</v>
      </c>
      <c r="K160" s="70" t="s">
        <v>343</v>
      </c>
      <c r="L160" s="70" t="s">
        <v>344</v>
      </c>
      <c r="M160" s="61"/>
    </row>
    <row r="161" spans="2:13" ht="30">
      <c r="B161" s="61"/>
      <c r="C161" s="67" t="s">
        <v>118</v>
      </c>
      <c r="D161" s="70" t="s">
        <v>345</v>
      </c>
      <c r="E161" s="61"/>
      <c r="F161" s="70">
        <v>0.7</v>
      </c>
      <c r="G161" s="69">
        <v>0.59</v>
      </c>
      <c r="H161" s="69">
        <f t="shared" si="4"/>
        <v>0.5487</v>
      </c>
      <c r="I161" s="93">
        <v>270</v>
      </c>
      <c r="J161" s="70">
        <v>0.7</v>
      </c>
      <c r="K161" s="70">
        <v>20.423467</v>
      </c>
      <c r="L161" s="70">
        <v>81.417164</v>
      </c>
      <c r="M161" s="61"/>
    </row>
    <row r="162" spans="2:13" ht="18">
      <c r="B162" s="99"/>
      <c r="C162" s="100" t="s">
        <v>118</v>
      </c>
      <c r="D162" s="70" t="s">
        <v>346</v>
      </c>
      <c r="E162" s="99"/>
      <c r="F162" s="70">
        <v>0.73</v>
      </c>
      <c r="G162" s="69">
        <v>0.59</v>
      </c>
      <c r="H162" s="69">
        <f t="shared" si="4"/>
        <v>0.5487</v>
      </c>
      <c r="I162" s="93">
        <v>270</v>
      </c>
      <c r="J162" s="70">
        <v>0.73</v>
      </c>
      <c r="K162" s="70">
        <v>20.424742</v>
      </c>
      <c r="L162" s="70">
        <v>81.406453</v>
      </c>
      <c r="M162" s="99"/>
    </row>
    <row r="163" spans="2:13" ht="18">
      <c r="B163" s="99"/>
      <c r="C163" s="100" t="s">
        <v>118</v>
      </c>
      <c r="D163" s="70" t="s">
        <v>347</v>
      </c>
      <c r="E163" s="99"/>
      <c r="F163" s="70">
        <v>0.36</v>
      </c>
      <c r="G163" s="69">
        <v>0.344</v>
      </c>
      <c r="H163" s="69">
        <f t="shared" si="4"/>
        <v>0.31992</v>
      </c>
      <c r="I163" s="93">
        <v>219</v>
      </c>
      <c r="J163" s="70">
        <v>0.36</v>
      </c>
      <c r="K163" s="70">
        <v>20.423136</v>
      </c>
      <c r="L163" s="70">
        <v>81.444645</v>
      </c>
      <c r="M163" s="99"/>
    </row>
    <row r="164" spans="2:13" ht="18">
      <c r="B164" s="99"/>
      <c r="C164" s="100" t="s">
        <v>118</v>
      </c>
      <c r="D164" s="70" t="s">
        <v>348</v>
      </c>
      <c r="E164" s="99"/>
      <c r="F164" s="70">
        <v>0.5</v>
      </c>
      <c r="G164" s="69">
        <v>0.44</v>
      </c>
      <c r="H164" s="69">
        <f t="shared" si="4"/>
        <v>0.4092</v>
      </c>
      <c r="I164" s="93">
        <v>250</v>
      </c>
      <c r="J164" s="70">
        <v>0.5</v>
      </c>
      <c r="K164" s="70">
        <v>20.42607</v>
      </c>
      <c r="L164" s="70">
        <v>81.409581</v>
      </c>
      <c r="M164" s="99"/>
    </row>
    <row r="165" spans="2:13" ht="30">
      <c r="B165" s="99"/>
      <c r="C165" s="100" t="s">
        <v>118</v>
      </c>
      <c r="D165" s="70" t="s">
        <v>349</v>
      </c>
      <c r="E165" s="99"/>
      <c r="F165" s="68">
        <v>0.4</v>
      </c>
      <c r="G165" s="69">
        <v>0.44</v>
      </c>
      <c r="H165" s="69">
        <f t="shared" si="4"/>
        <v>0.4092</v>
      </c>
      <c r="I165" s="93">
        <v>250</v>
      </c>
      <c r="J165" s="68">
        <v>0.4</v>
      </c>
      <c r="K165" s="70">
        <v>20.431633</v>
      </c>
      <c r="L165" s="70">
        <v>81.416737</v>
      </c>
      <c r="M165" s="99"/>
    </row>
    <row r="166" spans="2:13" ht="18">
      <c r="B166" s="99"/>
      <c r="C166" s="100" t="s">
        <v>118</v>
      </c>
      <c r="D166" s="70" t="s">
        <v>350</v>
      </c>
      <c r="E166" s="99"/>
      <c r="F166" s="68">
        <v>0.28</v>
      </c>
      <c r="G166" s="69">
        <v>0.312</v>
      </c>
      <c r="H166" s="69">
        <f t="shared" si="4"/>
        <v>0.29016</v>
      </c>
      <c r="I166" s="93">
        <v>210</v>
      </c>
      <c r="J166" s="68">
        <v>0.28</v>
      </c>
      <c r="K166" s="70">
        <v>20.43286</v>
      </c>
      <c r="L166" s="70">
        <v>81.416504</v>
      </c>
      <c r="M166" s="99"/>
    </row>
    <row r="167" spans="2:13" ht="18">
      <c r="B167" s="99"/>
      <c r="C167" s="100" t="s">
        <v>118</v>
      </c>
      <c r="D167" s="70" t="s">
        <v>351</v>
      </c>
      <c r="E167" s="99"/>
      <c r="F167" s="70">
        <v>0.7</v>
      </c>
      <c r="G167" s="69">
        <v>0.59</v>
      </c>
      <c r="H167" s="69">
        <f t="shared" si="4"/>
        <v>0.5487</v>
      </c>
      <c r="I167" s="93">
        <v>270</v>
      </c>
      <c r="J167" s="70">
        <v>0.7</v>
      </c>
      <c r="K167" s="70">
        <v>20.431647</v>
      </c>
      <c r="L167" s="70">
        <v>81.416717</v>
      </c>
      <c r="M167" s="99"/>
    </row>
    <row r="168" spans="2:13" ht="18">
      <c r="B168" s="99"/>
      <c r="C168" s="100" t="s">
        <v>118</v>
      </c>
      <c r="D168" s="70" t="s">
        <v>352</v>
      </c>
      <c r="E168" s="99"/>
      <c r="F168" s="70">
        <v>0.73</v>
      </c>
      <c r="G168" s="69">
        <v>0.59</v>
      </c>
      <c r="H168" s="69">
        <f t="shared" si="4"/>
        <v>0.5487</v>
      </c>
      <c r="I168" s="93">
        <v>270</v>
      </c>
      <c r="J168" s="70">
        <v>0.73</v>
      </c>
      <c r="K168" s="70">
        <v>20.429741</v>
      </c>
      <c r="L168" s="70">
        <v>81.41271</v>
      </c>
      <c r="M168" s="99"/>
    </row>
    <row r="169" spans="2:13" ht="18">
      <c r="B169" s="99"/>
      <c r="C169" s="100" t="s">
        <v>118</v>
      </c>
      <c r="D169" s="70" t="s">
        <v>353</v>
      </c>
      <c r="E169" s="99"/>
      <c r="F169" s="70">
        <v>0.36</v>
      </c>
      <c r="G169" s="69">
        <v>0.344</v>
      </c>
      <c r="H169" s="69">
        <f t="shared" si="4"/>
        <v>0.31992</v>
      </c>
      <c r="I169" s="93">
        <v>219</v>
      </c>
      <c r="J169" s="70">
        <v>0.36</v>
      </c>
      <c r="K169" s="70">
        <v>20.431642</v>
      </c>
      <c r="L169" s="70">
        <v>81.41684</v>
      </c>
      <c r="M169" s="99"/>
    </row>
    <row r="170" spans="2:13" ht="18">
      <c r="B170" s="99"/>
      <c r="C170" s="100" t="s">
        <v>118</v>
      </c>
      <c r="D170" s="70" t="s">
        <v>354</v>
      </c>
      <c r="E170" s="99"/>
      <c r="F170" s="70">
        <v>0.5</v>
      </c>
      <c r="G170" s="69">
        <v>0.44</v>
      </c>
      <c r="H170" s="69">
        <f t="shared" si="4"/>
        <v>0.4092</v>
      </c>
      <c r="I170" s="93">
        <v>250</v>
      </c>
      <c r="J170" s="70">
        <v>0.5</v>
      </c>
      <c r="K170" s="70">
        <v>20.43167</v>
      </c>
      <c r="L170" s="70">
        <v>81.416874</v>
      </c>
      <c r="M170" s="99"/>
    </row>
    <row r="171" spans="2:13" ht="18">
      <c r="B171" s="99"/>
      <c r="C171" s="100" t="s">
        <v>118</v>
      </c>
      <c r="D171" s="70" t="s">
        <v>355</v>
      </c>
      <c r="E171" s="99"/>
      <c r="F171" s="70">
        <v>0.36</v>
      </c>
      <c r="G171" s="69">
        <v>0.344</v>
      </c>
      <c r="H171" s="69">
        <f t="shared" si="4"/>
        <v>0.31992</v>
      </c>
      <c r="I171" s="93">
        <v>219</v>
      </c>
      <c r="J171" s="70">
        <v>0.36</v>
      </c>
      <c r="K171" s="70">
        <v>20.423379</v>
      </c>
      <c r="L171" s="70">
        <v>81.416935</v>
      </c>
      <c r="M171" s="99"/>
    </row>
    <row r="172" spans="2:13" ht="18">
      <c r="B172" s="99"/>
      <c r="C172" s="100" t="s">
        <v>118</v>
      </c>
      <c r="D172" s="70" t="s">
        <v>356</v>
      </c>
      <c r="E172" s="99"/>
      <c r="F172" s="70">
        <v>0.5</v>
      </c>
      <c r="G172" s="69">
        <v>0.44</v>
      </c>
      <c r="H172" s="69">
        <f t="shared" si="4"/>
        <v>0.4092</v>
      </c>
      <c r="I172" s="93">
        <v>250</v>
      </c>
      <c r="J172" s="70">
        <v>0.5</v>
      </c>
      <c r="K172" s="70">
        <v>20.4311113</v>
      </c>
      <c r="L172" s="70">
        <v>81.428277</v>
      </c>
      <c r="M172" s="99"/>
    </row>
    <row r="173" spans="2:13" ht="28.5">
      <c r="B173" s="99"/>
      <c r="C173" s="100" t="s">
        <v>118</v>
      </c>
      <c r="D173" s="70" t="s">
        <v>357</v>
      </c>
      <c r="E173" s="99"/>
      <c r="F173" s="68">
        <v>0.28</v>
      </c>
      <c r="G173" s="69">
        <v>0.312</v>
      </c>
      <c r="H173" s="69">
        <f t="shared" si="4"/>
        <v>0.29016</v>
      </c>
      <c r="I173" s="93">
        <v>210</v>
      </c>
      <c r="J173" s="68">
        <v>0.28</v>
      </c>
      <c r="K173" s="95" t="s">
        <v>273</v>
      </c>
      <c r="L173" s="95" t="s">
        <v>274</v>
      </c>
      <c r="M173" s="99"/>
    </row>
    <row r="174" spans="2:13" ht="18">
      <c r="B174" s="99"/>
      <c r="C174" s="100" t="s">
        <v>118</v>
      </c>
      <c r="D174" s="70" t="s">
        <v>358</v>
      </c>
      <c r="E174" s="99"/>
      <c r="F174" s="70">
        <v>0.7</v>
      </c>
      <c r="G174" s="69">
        <v>0.59</v>
      </c>
      <c r="H174" s="69">
        <f t="shared" si="4"/>
        <v>0.5487</v>
      </c>
      <c r="I174" s="93">
        <v>270</v>
      </c>
      <c r="J174" s="70">
        <v>0.7</v>
      </c>
      <c r="K174" s="70">
        <v>20.424494</v>
      </c>
      <c r="L174" s="70">
        <v>81.412444</v>
      </c>
      <c r="M174" s="99"/>
    </row>
    <row r="175" spans="2:13" ht="30">
      <c r="B175" s="99"/>
      <c r="C175" s="100" t="s">
        <v>118</v>
      </c>
      <c r="D175" s="70" t="s">
        <v>359</v>
      </c>
      <c r="E175" s="99"/>
      <c r="F175" s="70">
        <v>0.73</v>
      </c>
      <c r="G175" s="69">
        <v>0.59</v>
      </c>
      <c r="H175" s="69">
        <f t="shared" si="4"/>
        <v>0.5487</v>
      </c>
      <c r="I175" s="93">
        <v>270</v>
      </c>
      <c r="J175" s="70">
        <v>0.73</v>
      </c>
      <c r="K175" s="70">
        <v>20.432063</v>
      </c>
      <c r="L175" s="70">
        <v>81.418959</v>
      </c>
      <c r="M175" s="99"/>
    </row>
    <row r="176" spans="2:13" ht="18">
      <c r="B176" s="99"/>
      <c r="C176" s="100" t="s">
        <v>118</v>
      </c>
      <c r="D176" s="70" t="s">
        <v>360</v>
      </c>
      <c r="E176" s="99"/>
      <c r="F176" s="70">
        <v>0.36</v>
      </c>
      <c r="G176" s="69">
        <v>0.344</v>
      </c>
      <c r="H176" s="69">
        <f t="shared" si="4"/>
        <v>0.31992</v>
      </c>
      <c r="I176" s="93">
        <v>219</v>
      </c>
      <c r="J176" s="70">
        <v>0.36</v>
      </c>
      <c r="K176" s="70">
        <v>20.424465</v>
      </c>
      <c r="L176" s="70">
        <v>81.42763</v>
      </c>
      <c r="M176" s="99"/>
    </row>
    <row r="177" spans="2:13" ht="18">
      <c r="B177" s="99"/>
      <c r="C177" s="100" t="s">
        <v>118</v>
      </c>
      <c r="D177" s="70" t="s">
        <v>361</v>
      </c>
      <c r="E177" s="99"/>
      <c r="F177" s="70">
        <v>0.5</v>
      </c>
      <c r="G177" s="69">
        <v>0.44</v>
      </c>
      <c r="H177" s="69">
        <f t="shared" si="4"/>
        <v>0.4092</v>
      </c>
      <c r="I177" s="93">
        <v>250</v>
      </c>
      <c r="J177" s="70">
        <v>0.5</v>
      </c>
      <c r="K177" s="70">
        <v>20.431767</v>
      </c>
      <c r="L177" s="70">
        <v>81.147881</v>
      </c>
      <c r="M177" s="99"/>
    </row>
    <row r="178" spans="2:13" ht="30">
      <c r="B178" s="99"/>
      <c r="C178" s="100" t="s">
        <v>118</v>
      </c>
      <c r="D178" s="70" t="s">
        <v>362</v>
      </c>
      <c r="E178" s="99"/>
      <c r="F178" s="70">
        <v>0.36</v>
      </c>
      <c r="G178" s="69">
        <v>0.344</v>
      </c>
      <c r="H178" s="69">
        <f t="shared" si="4"/>
        <v>0.31992</v>
      </c>
      <c r="I178" s="93">
        <v>219</v>
      </c>
      <c r="J178" s="70">
        <v>0.36</v>
      </c>
      <c r="K178" s="70">
        <v>20.431782</v>
      </c>
      <c r="L178" s="70">
        <v>81.418077</v>
      </c>
      <c r="M178" s="99"/>
    </row>
    <row r="179" spans="2:13" ht="18">
      <c r="B179" s="99"/>
      <c r="C179" s="100" t="s">
        <v>118</v>
      </c>
      <c r="D179" s="70" t="s">
        <v>363</v>
      </c>
      <c r="E179" s="99"/>
      <c r="F179" s="70">
        <v>0.5</v>
      </c>
      <c r="G179" s="69">
        <v>0.44</v>
      </c>
      <c r="H179" s="69">
        <f t="shared" si="4"/>
        <v>0.4092</v>
      </c>
      <c r="I179" s="93">
        <v>250</v>
      </c>
      <c r="J179" s="70">
        <v>0.5</v>
      </c>
      <c r="K179" s="70">
        <v>20.43373</v>
      </c>
      <c r="L179" s="70">
        <v>81.418479</v>
      </c>
      <c r="M179" s="99"/>
    </row>
    <row r="180" spans="2:13" ht="18">
      <c r="B180" s="99"/>
      <c r="C180" s="100" t="s">
        <v>118</v>
      </c>
      <c r="D180" s="70" t="s">
        <v>364</v>
      </c>
      <c r="E180" s="99"/>
      <c r="F180" s="68">
        <v>0.28</v>
      </c>
      <c r="G180" s="69">
        <v>0.312</v>
      </c>
      <c r="H180" s="69">
        <f t="shared" si="4"/>
        <v>0.29016</v>
      </c>
      <c r="I180" s="93">
        <v>210</v>
      </c>
      <c r="J180" s="68">
        <v>0.28</v>
      </c>
      <c r="K180" s="70">
        <v>20.424115</v>
      </c>
      <c r="L180" s="70">
        <v>81.406619</v>
      </c>
      <c r="M180" s="99"/>
    </row>
    <row r="181" spans="2:13" ht="18">
      <c r="B181" s="99"/>
      <c r="C181" s="100" t="s">
        <v>118</v>
      </c>
      <c r="D181" s="70" t="s">
        <v>365</v>
      </c>
      <c r="E181" s="99"/>
      <c r="F181" s="70">
        <v>0.7</v>
      </c>
      <c r="G181" s="69">
        <v>0.59</v>
      </c>
      <c r="H181" s="69">
        <f t="shared" si="4"/>
        <v>0.5487</v>
      </c>
      <c r="I181" s="93">
        <v>270</v>
      </c>
      <c r="J181" s="70">
        <v>0.7</v>
      </c>
      <c r="K181" s="70">
        <v>20.431563</v>
      </c>
      <c r="L181" s="70">
        <v>81.417166</v>
      </c>
      <c r="M181" s="99"/>
    </row>
    <row r="182" spans="2:13" ht="18">
      <c r="B182" s="99"/>
      <c r="C182" s="100" t="s">
        <v>118</v>
      </c>
      <c r="D182" s="70" t="s">
        <v>366</v>
      </c>
      <c r="E182" s="99"/>
      <c r="F182" s="70">
        <v>0.73</v>
      </c>
      <c r="G182" s="69">
        <v>0.59</v>
      </c>
      <c r="H182" s="69">
        <f t="shared" si="4"/>
        <v>0.5487</v>
      </c>
      <c r="I182" s="93">
        <v>270</v>
      </c>
      <c r="J182" s="70">
        <v>0.73</v>
      </c>
      <c r="K182" s="70">
        <v>20.424074</v>
      </c>
      <c r="L182" s="70">
        <v>81.439324</v>
      </c>
      <c r="M182" s="99"/>
    </row>
    <row r="183" spans="2:13" ht="18">
      <c r="B183" s="99"/>
      <c r="C183" s="100" t="s">
        <v>118</v>
      </c>
      <c r="D183" s="70" t="s">
        <v>367</v>
      </c>
      <c r="E183" s="99"/>
      <c r="F183" s="70">
        <v>0.36</v>
      </c>
      <c r="G183" s="69">
        <v>0.344</v>
      </c>
      <c r="H183" s="69">
        <f t="shared" si="4"/>
        <v>0.31992</v>
      </c>
      <c r="I183" s="93">
        <v>219</v>
      </c>
      <c r="J183" s="70">
        <v>0.36</v>
      </c>
      <c r="K183" s="70">
        <v>20.431652</v>
      </c>
      <c r="L183" s="70">
        <v>81.417116</v>
      </c>
      <c r="M183" s="99"/>
    </row>
    <row r="184" spans="2:13" ht="18">
      <c r="B184" s="99"/>
      <c r="C184" s="100" t="s">
        <v>118</v>
      </c>
      <c r="D184" s="70" t="s">
        <v>368</v>
      </c>
      <c r="E184" s="99"/>
      <c r="F184" s="70">
        <v>0.5</v>
      </c>
      <c r="G184" s="69">
        <v>0.44</v>
      </c>
      <c r="H184" s="69">
        <f t="shared" si="4"/>
        <v>0.4092</v>
      </c>
      <c r="I184" s="93">
        <v>250</v>
      </c>
      <c r="J184" s="70">
        <v>0.5</v>
      </c>
      <c r="K184" s="70">
        <v>20.425214</v>
      </c>
      <c r="L184" s="70">
        <v>81.428663</v>
      </c>
      <c r="M184" s="99"/>
    </row>
    <row r="185" spans="2:13" ht="18">
      <c r="B185" s="99"/>
      <c r="C185" s="100" t="s">
        <v>118</v>
      </c>
      <c r="D185" s="70" t="s">
        <v>369</v>
      </c>
      <c r="E185" s="99"/>
      <c r="F185" s="70">
        <v>0.36</v>
      </c>
      <c r="G185" s="69">
        <v>0.344</v>
      </c>
      <c r="H185" s="69">
        <f t="shared" si="4"/>
        <v>0.31992</v>
      </c>
      <c r="I185" s="93">
        <v>219</v>
      </c>
      <c r="J185" s="70">
        <v>0.36</v>
      </c>
      <c r="K185" s="70">
        <v>20.431628</v>
      </c>
      <c r="L185" s="70">
        <v>81.417086</v>
      </c>
      <c r="M185" s="99"/>
    </row>
    <row r="186" spans="2:13" ht="18">
      <c r="B186" s="99"/>
      <c r="C186" s="100" t="s">
        <v>118</v>
      </c>
      <c r="D186" s="70" t="s">
        <v>370</v>
      </c>
      <c r="E186" s="99"/>
      <c r="F186" s="70">
        <v>0.5</v>
      </c>
      <c r="G186" s="69">
        <v>0.44</v>
      </c>
      <c r="H186" s="69">
        <f t="shared" si="4"/>
        <v>0.4092</v>
      </c>
      <c r="I186" s="93">
        <v>250</v>
      </c>
      <c r="J186" s="70">
        <v>0.5</v>
      </c>
      <c r="K186" s="70">
        <v>20.432631</v>
      </c>
      <c r="L186" s="70">
        <v>81.410786</v>
      </c>
      <c r="M186" s="99"/>
    </row>
    <row r="187" spans="2:13" ht="18">
      <c r="B187" s="99"/>
      <c r="C187" s="100" t="s">
        <v>118</v>
      </c>
      <c r="D187" s="70" t="s">
        <v>371</v>
      </c>
      <c r="E187" s="99"/>
      <c r="F187" s="70">
        <v>0.36</v>
      </c>
      <c r="G187" s="69">
        <v>0.344</v>
      </c>
      <c r="H187" s="69">
        <f t="shared" si="4"/>
        <v>0.31992</v>
      </c>
      <c r="I187" s="93">
        <v>219</v>
      </c>
      <c r="J187" s="70">
        <v>0.36</v>
      </c>
      <c r="K187" s="70">
        <v>20.431113</v>
      </c>
      <c r="L187" s="70">
        <v>81.428277</v>
      </c>
      <c r="M187" s="99"/>
    </row>
    <row r="188" spans="2:13" ht="18">
      <c r="B188" s="99"/>
      <c r="C188" s="100" t="s">
        <v>118</v>
      </c>
      <c r="D188" s="70" t="s">
        <v>371</v>
      </c>
      <c r="E188" s="99"/>
      <c r="F188" s="70">
        <v>0.5</v>
      </c>
      <c r="G188" s="69">
        <v>0.44</v>
      </c>
      <c r="H188" s="69">
        <f t="shared" si="4"/>
        <v>0.4092</v>
      </c>
      <c r="I188" s="93">
        <v>250</v>
      </c>
      <c r="J188" s="70">
        <v>0.5</v>
      </c>
      <c r="K188" s="70">
        <v>20.431113</v>
      </c>
      <c r="L188" s="70">
        <v>81.428277</v>
      </c>
      <c r="M188" s="99"/>
    </row>
    <row r="189" spans="2:13" ht="15">
      <c r="B189" s="101"/>
      <c r="C189" s="101"/>
      <c r="D189" s="101"/>
      <c r="E189" s="101"/>
      <c r="F189" s="101"/>
      <c r="G189" s="101"/>
      <c r="H189" s="101"/>
      <c r="I189" s="101"/>
      <c r="J189" s="102">
        <f>SUM(J71:J188)</f>
        <v>254.51545</v>
      </c>
      <c r="K189" s="101"/>
      <c r="L189" s="101"/>
      <c r="M189" s="101"/>
    </row>
  </sheetData>
  <protectedRanges>
    <protectedRange sqref="F118" name="Range10_1_1_1_1_1"/>
    <protectedRange sqref="F118" name="Range10_1_1_1_1_2"/>
  </protectedRanges>
  <mergeCells count="4">
    <mergeCell ref="B1:G1"/>
    <mergeCell ref="D8:L8"/>
    <mergeCell ref="D13:E13"/>
    <mergeCell ref="F15:L15"/>
  </mergeCells>
  <conditionalFormatting sqref="F118">
    <cfRule type="expression" priority="1" dxfId="0">
      <formula>#REF!=TRUE</formula>
    </cfRule>
  </conditionalFormatting>
  <dataValidations count="1">
    <dataValidation errorStyle="warning" type="custom" allowBlank="1" showInputMessage="1" showErrorMessage="1" errorTitle="डेटा सामान्य रेंज से बाहर" error="कृपया पुन: चेक करके भरें" sqref="F118">
      <formula1>$F4955=TRUE</formula1>
    </dataValidation>
  </dataValidations>
  <printOptions/>
  <pageMargins left="0.7" right="0.7" top="0.75" bottom="0.75" header="0.3" footer="0.3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CG-DTE</cp:lastModifiedBy>
  <dcterms:created xsi:type="dcterms:W3CDTF">2020-04-15T08:21:00Z</dcterms:created>
  <dcterms:modified xsi:type="dcterms:W3CDTF">2021-12-13T09:07:47Z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887CD39E03E346AEAC5D437A12507F6E</vt:lpwstr>
  </property>
  <property fmtid="{D5CDD505-2E9C-101B-9397-08002B2CF9AE}" pid="3" name="KSOProductBuildVer">
    <vt:lpwstr>1033-11.2.0.10382</vt:lpwstr>
  </property>
</Properties>
</file>