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75" yWindow="600" windowWidth="15600" windowHeight="10920" activeTab="0"/>
  </bookViews>
  <sheets>
    <sheet name="Golkumda" sheetId="2" r:id="rId1"/>
  </sheets>
  <definedNames>
    <definedName name="_xlnm._FilterDatabase" localSheetId="0" hidden="1">'Golkumda'!$B$70:$M$266</definedName>
  </definedNames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<sst xmlns="http://schemas.openxmlformats.org/spreadsheetml/2006/main" count="890" uniqueCount="458">
  <si>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</si>
  <si>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</si>
  <si>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</si>
  <si>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</si>
  <si>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</si>
  <si>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</si>
  <si>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</si>
  <si>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</si>
  <si>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</si>
  <si>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</si>
  <si>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</si>
  <si>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</si>
  <si>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</si>
  <si>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</si>
  <si>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</si>
  <si>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</si>
  <si>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</si>
  <si>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</si>
  <si>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</si>
  <si>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</si>
  <si>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</si>
  <si>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</si>
  <si>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</si>
  <si>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</si>
  <si>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</si>
  <si>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</si>
  <si>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</si>
  <si>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</si>
  <si>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</si>
  <si>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</si>
  <si>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</si>
  <si>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</si>
  <si>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</si>
  <si>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</si>
  <si>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</si>
  <si>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</si>
  <si>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</si>
  <si>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</si>
  <si>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</si>
  <si>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</si>
  <si>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</si>
  <si>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</si>
  <si>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</si>
  <si>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</si>
  <si>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</si>
  <si>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</si>
  <si>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</si>
  <si>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</si>
  <si>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</si>
  <si>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</si>
  <si>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</si>
  <si>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</si>
  <si>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</si>
  <si>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</si>
  <si>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</si>
  <si>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</si>
  <si>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</si>
  <si>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</si>
  <si>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</si>
  <si>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</si>
  <si>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</si>
  <si>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</si>
  <si>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</si>
  <si>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</si>
  <si>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</si>
  <si>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</si>
  <si>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</si>
  <si>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</si>
  <si>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</si>
  <si>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</si>
  <si>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</si>
  <si>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</si>
  <si>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</si>
  <si>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 xml:space="preserve">Name of the Beneficiary </t>
  </si>
  <si>
    <t xml:space="preserve">Persondays Projected </t>
  </si>
  <si>
    <t>Lat.</t>
  </si>
  <si>
    <t>Long.</t>
  </si>
  <si>
    <t xml:space="preserve">लागू नहीं </t>
  </si>
  <si>
    <t xml:space="preserve">योग :- </t>
  </si>
  <si>
    <t>e DPR of Golkumda GP, Kanker, Chhattisgarh</t>
  </si>
  <si>
    <t>KANKER</t>
  </si>
  <si>
    <t>Charama</t>
  </si>
  <si>
    <t>Golkumda</t>
  </si>
  <si>
    <t>Golkumda, Babukohka</t>
  </si>
  <si>
    <t>4G2G5F1m, 4G2G5F2j</t>
  </si>
  <si>
    <t>Sandy loam, clay</t>
  </si>
  <si>
    <t>डबरी निर्माण (Farm Pond)</t>
  </si>
  <si>
    <t>Mahataru/BirjhuRam</t>
  </si>
  <si>
    <t>Chhattar Singh/Ratanlal</t>
  </si>
  <si>
    <t>Parwati/Mangturam</t>
  </si>
  <si>
    <t>Mayaram/Nanduram</t>
  </si>
  <si>
    <t>Kacharibai/Thakurram</t>
  </si>
  <si>
    <t>Shyamsingh/Bisahu</t>
  </si>
  <si>
    <t>Mangturam/Kondaram</t>
  </si>
  <si>
    <t>Sukhiya / Mangtu</t>
  </si>
  <si>
    <t>Parwati Dugga/Tilak Ram</t>
  </si>
  <si>
    <t>Navalsingh/Laxman</t>
  </si>
  <si>
    <t>Sunita/Ramdayal</t>
  </si>
  <si>
    <t>Anil/Parau Ram</t>
  </si>
  <si>
    <t>Ishwar/Maniram</t>
  </si>
  <si>
    <t>Kartik/Lalsay</t>
  </si>
  <si>
    <t>Motiram/Saganu Ram</t>
  </si>
  <si>
    <t>N20˚26.185'</t>
  </si>
  <si>
    <t>E081˚23.378'</t>
  </si>
  <si>
    <t>N20˚26.413'</t>
  </si>
  <si>
    <t>E081˚23.257'</t>
  </si>
  <si>
    <t>N20˚27.277'</t>
  </si>
  <si>
    <t>E081˚24.375'</t>
  </si>
  <si>
    <t>N20˚28.282'</t>
  </si>
  <si>
    <t>E081˚24.374'</t>
  </si>
  <si>
    <t>N20˚26.940'</t>
  </si>
  <si>
    <t>E081˚23.691'</t>
  </si>
  <si>
    <t>N20˚27.504'</t>
  </si>
  <si>
    <t>E081˚24.406'</t>
  </si>
  <si>
    <t>N20˚26.561'</t>
  </si>
  <si>
    <t>E081˚23.301'</t>
  </si>
  <si>
    <t>N20˚27.335'</t>
  </si>
  <si>
    <t>E081˚24.321'</t>
  </si>
  <si>
    <t>N20˚26.251'</t>
  </si>
  <si>
    <t>E081˚23.507'</t>
  </si>
  <si>
    <t>N20˚26.602'</t>
  </si>
  <si>
    <t>E081˚23.302'</t>
  </si>
  <si>
    <t>N20˚26.412'</t>
  </si>
  <si>
    <t>E081˚23.260'</t>
  </si>
  <si>
    <t>N20˚26.341'</t>
  </si>
  <si>
    <t>E081˚23.219'</t>
  </si>
  <si>
    <t>Hirabati/Devlal</t>
  </si>
  <si>
    <t>Roshan Kunjam/Bideram</t>
  </si>
  <si>
    <t>Nawal/Laxman</t>
  </si>
  <si>
    <t>Awadh/Chhattar</t>
  </si>
  <si>
    <t>N20˚26.244'</t>
  </si>
  <si>
    <t>E081˚23.152'</t>
  </si>
  <si>
    <t>N20˚27.100'</t>
  </si>
  <si>
    <t>E081˚24.188'</t>
  </si>
  <si>
    <t>N20˚26.518'</t>
  </si>
  <si>
    <t>E081˚23.265'</t>
  </si>
  <si>
    <t>N20˚27.348'</t>
  </si>
  <si>
    <t>E081˚24.317'</t>
  </si>
  <si>
    <t>N20˚26.192'</t>
  </si>
  <si>
    <t>E081˚23.393'</t>
  </si>
  <si>
    <t>Kartik/Asharam</t>
  </si>
  <si>
    <t>Bhanuram/ChhattarRam</t>
  </si>
  <si>
    <t>Sahadur/Ankaluram</t>
  </si>
  <si>
    <t>Keshavram/Halalkhor</t>
  </si>
  <si>
    <t>Devkibai/Rajkumar</t>
  </si>
  <si>
    <t>N20˚25.974'</t>
  </si>
  <si>
    <t>E081˚23.995'</t>
  </si>
  <si>
    <t>N20˚26.294'</t>
  </si>
  <si>
    <t>E081˚23.657'</t>
  </si>
  <si>
    <t>N20˚26.026'</t>
  </si>
  <si>
    <t>E081˚23.282'</t>
  </si>
  <si>
    <t>N20˚26.268'</t>
  </si>
  <si>
    <t>E081˚23.559'</t>
  </si>
  <si>
    <t>N20˚26.012'</t>
  </si>
  <si>
    <t>E081˚23.264'</t>
  </si>
  <si>
    <t>N20˚26.236'</t>
  </si>
  <si>
    <t>E081˚23.491'</t>
  </si>
  <si>
    <t>30*30*3</t>
  </si>
  <si>
    <t xml:space="preserve">Estimated cost </t>
  </si>
  <si>
    <t xml:space="preserve">Estimated labour cost  </t>
  </si>
  <si>
    <t>भुमि सुधार (Land Dev.)</t>
  </si>
  <si>
    <t>Usha/Ramdayal</t>
  </si>
  <si>
    <t>Bharat/Nandlal</t>
  </si>
  <si>
    <t>Birkumar/Nandlal</t>
  </si>
  <si>
    <t>Vishesh / ChhattarSingh</t>
  </si>
  <si>
    <t>Shriram/Chhedulal Kange</t>
  </si>
  <si>
    <t>Mahanbati/Ghasi</t>
  </si>
  <si>
    <t>Panwar Singh/Pingal</t>
  </si>
  <si>
    <t>Maheshiya/Bide</t>
  </si>
  <si>
    <t>Jageshwar/Fattesingh</t>
  </si>
  <si>
    <t>Shankuntala/Mohan</t>
  </si>
  <si>
    <t>Pyarelal/Paimas Salam</t>
  </si>
  <si>
    <t>Dashmotin/Nathuram</t>
  </si>
  <si>
    <t>Arjun Ram/Hiraram Gota</t>
  </si>
  <si>
    <t>Jaggu Ram/Dhansingh</t>
  </si>
  <si>
    <t>Nandlal/Sadhu</t>
  </si>
  <si>
    <t>Nohru Netam/Ramprasad</t>
  </si>
  <si>
    <t>Sukhram/Baisakhuram</t>
  </si>
  <si>
    <t>Somnath/Jaylal</t>
  </si>
  <si>
    <t>Shambai/Chhabilal Jurri</t>
  </si>
  <si>
    <t>Brijlal/Dasru</t>
  </si>
  <si>
    <t>Chandansingh/Nagdel</t>
  </si>
  <si>
    <t>Ravi Jurri/Dashru Jurri</t>
  </si>
  <si>
    <t>N20˚26.661'</t>
  </si>
  <si>
    <t>E081˚23.159'</t>
  </si>
  <si>
    <t>N20˚26.459'</t>
  </si>
  <si>
    <t>E081˚23.239'</t>
  </si>
  <si>
    <t>N20˚26.030'</t>
  </si>
  <si>
    <t>E081˚23.290'</t>
  </si>
  <si>
    <t>N20˚25.994'</t>
  </si>
  <si>
    <t>E081˚23.247'</t>
  </si>
  <si>
    <t>N20˚26.242'</t>
  </si>
  <si>
    <t>E081˚23.515'</t>
  </si>
  <si>
    <t>N20˚26.841'</t>
  </si>
  <si>
    <t>E081˚23.891'</t>
  </si>
  <si>
    <t>N20˚26.913'</t>
  </si>
  <si>
    <t>E081.23.887'</t>
  </si>
  <si>
    <t>N20˚26.934'</t>
  </si>
  <si>
    <t>E081˚23.893'</t>
  </si>
  <si>
    <t>N20˚27.459'</t>
  </si>
  <si>
    <t>E081˚24.393'</t>
  </si>
  <si>
    <t>N20˚27.137'</t>
  </si>
  <si>
    <t>E081˚24.127'</t>
  </si>
  <si>
    <t>N20˚27.122'</t>
  </si>
  <si>
    <t>E081˚24.112'</t>
  </si>
  <si>
    <t>N20˚27.104'</t>
  </si>
  <si>
    <t>E081˚24.094'</t>
  </si>
  <si>
    <t>N20˚27.091'</t>
  </si>
  <si>
    <t>E081˚24.081'</t>
  </si>
  <si>
    <t>N20˚27.004'</t>
  </si>
  <si>
    <t>E081˚23.978'</t>
  </si>
  <si>
    <t>N20˚26.918'</t>
  </si>
  <si>
    <t>E081˚23.905'</t>
  </si>
  <si>
    <t>N20˚26.941'</t>
  </si>
  <si>
    <t>N20˚26.421'</t>
  </si>
  <si>
    <t>E081˚23.271'</t>
  </si>
  <si>
    <t>N20˚26.222'</t>
  </si>
  <si>
    <t>E081˚23.122'</t>
  </si>
  <si>
    <t>N20˚26.627'</t>
  </si>
  <si>
    <t>E081˚24.065'</t>
  </si>
  <si>
    <t>N20˚27.107'</t>
  </si>
  <si>
    <t>E081˚24.211'</t>
  </si>
  <si>
    <t>N20˚27.218'</t>
  </si>
  <si>
    <t>E081˚24.380'</t>
  </si>
  <si>
    <t>N20˚26.318'</t>
  </si>
  <si>
    <t>E081˚23.585'</t>
  </si>
  <si>
    <t>N20˚25.293'</t>
  </si>
  <si>
    <t>E081˚23.666'</t>
  </si>
  <si>
    <t>N20˚26.298'</t>
  </si>
  <si>
    <t>E081˚23.616'</t>
  </si>
  <si>
    <t>N20˚26.273'</t>
  </si>
  <si>
    <t>E081˚23.564'</t>
  </si>
  <si>
    <t>E081˚23.521'</t>
  </si>
  <si>
    <t>N20˚26.210'</t>
  </si>
  <si>
    <t>E081'23.424'</t>
  </si>
  <si>
    <t>N20˚26.127'</t>
  </si>
  <si>
    <t>E081˚23.387'</t>
  </si>
  <si>
    <t>Ganesh Ram/Motiram Kunjam</t>
  </si>
  <si>
    <t>Parmanand/Mayaram</t>
  </si>
  <si>
    <t>Deshiram/Pahadsingh</t>
  </si>
  <si>
    <t>Jagdish Shori/Fattesingh</t>
  </si>
  <si>
    <t>Padmabai/Uderam Kunjam</t>
  </si>
  <si>
    <t>Santosh Gota/Duwaru Ram</t>
  </si>
  <si>
    <t>MaharuRam/Ramprasad</t>
  </si>
  <si>
    <t>Motilal/Saganuram</t>
  </si>
  <si>
    <t>Ramsay/Jaypal</t>
  </si>
  <si>
    <t>Awadh/Shyamlal</t>
  </si>
  <si>
    <t>Rishikumar/Shyamlal</t>
  </si>
  <si>
    <t>Shrawan/Shivprasad Shori</t>
  </si>
  <si>
    <t>Motiram/Jhariyar</t>
  </si>
  <si>
    <t>Latkhor/Dayaluram Yadav</t>
  </si>
  <si>
    <t>Dayaram/Thakurdas Kunjam</t>
  </si>
  <si>
    <t>Anil Netam/Parauram</t>
  </si>
  <si>
    <t>N20˚25.963'</t>
  </si>
  <si>
    <t>N20˚26.293'</t>
  </si>
  <si>
    <t>E081˚23.697'</t>
  </si>
  <si>
    <t>E081˚23.647'</t>
  </si>
  <si>
    <t>N20˚26.230'</t>
  </si>
  <si>
    <t>E081˚23.468'</t>
  </si>
  <si>
    <t>N20˚26.203'</t>
  </si>
  <si>
    <t>E081˚23.407'</t>
  </si>
  <si>
    <t>N20˚26.165'</t>
  </si>
  <si>
    <t>E081˚23.364'</t>
  </si>
  <si>
    <t>N20˚26.120'</t>
  </si>
  <si>
    <t>N20˚25.987'</t>
  </si>
  <si>
    <t>E081˚23.237'</t>
  </si>
  <si>
    <t>N20˚26.295'</t>
  </si>
  <si>
    <t>E081˚23.632'</t>
  </si>
  <si>
    <t>N20˚26.939'</t>
  </si>
  <si>
    <t>E081˚23.191'</t>
  </si>
  <si>
    <t>N20˚26.224'</t>
  </si>
  <si>
    <t>E081˚23.453'</t>
  </si>
  <si>
    <t>N20˚26.933'</t>
  </si>
  <si>
    <t>E081˚23.178'</t>
  </si>
  <si>
    <t>N20˚26.156'</t>
  </si>
  <si>
    <t>E081˚23.356'</t>
  </si>
  <si>
    <t>N20˚26.109'</t>
  </si>
  <si>
    <t>N20˚26.045'</t>
  </si>
  <si>
    <t>E081˚23.305'</t>
  </si>
  <si>
    <t>E081˚23.681'</t>
  </si>
  <si>
    <t>N20˚26.221'</t>
  </si>
  <si>
    <t>E081˚23.448'</t>
  </si>
  <si>
    <t>N20˚26.197'</t>
  </si>
  <si>
    <t>E081˚23.392'</t>
  </si>
  <si>
    <t>N20˚26.974'</t>
  </si>
  <si>
    <t>E081˚23.226'</t>
  </si>
  <si>
    <t>N20˚25.953'</t>
  </si>
  <si>
    <t>E081˚23.212'</t>
  </si>
  <si>
    <t>N20˚26.263'</t>
  </si>
  <si>
    <t>E081˚23.552'</t>
  </si>
  <si>
    <t>BasantaBai/Kejaram</t>
  </si>
  <si>
    <t>Anil Gawde/Kunwarsingh</t>
  </si>
  <si>
    <t>Johan Gawde/Pingan Gawde</t>
  </si>
  <si>
    <t>Ansh Kunjam/Lalsay</t>
  </si>
  <si>
    <t>Pakkafarsha</t>
  </si>
  <si>
    <t>Harikumar/Kanhaiya</t>
  </si>
  <si>
    <t>Ramlal/Ghasiram Yadav</t>
  </si>
  <si>
    <t>Dayalu/Thakurdas Kunjam</t>
  </si>
  <si>
    <t>N20˚27.204'</t>
  </si>
  <si>
    <t>E081˚24.180'</t>
  </si>
  <si>
    <t>N20˚26.072'</t>
  </si>
  <si>
    <t>E081˚23.369'</t>
  </si>
  <si>
    <t>N20˚26.141'</t>
  </si>
  <si>
    <t>E081˚23.363'</t>
  </si>
  <si>
    <t>N20˚26.005'</t>
  </si>
  <si>
    <t>E081˚23.285'</t>
  </si>
  <si>
    <t>N20˚27.155'</t>
  </si>
  <si>
    <t>E081˚24.142'</t>
  </si>
  <si>
    <t>N20˚26.417'</t>
  </si>
  <si>
    <t>E081˚23.263'</t>
  </si>
  <si>
    <t>Bhagwat/Supet Singh</t>
  </si>
  <si>
    <t>Bakri Shed</t>
  </si>
  <si>
    <t>Murgi Shed</t>
  </si>
  <si>
    <t>N20˚27.498'</t>
  </si>
  <si>
    <t>E081˚24.402'</t>
  </si>
  <si>
    <t>N20˚27.232'</t>
  </si>
  <si>
    <t>E081˚24.201'</t>
  </si>
  <si>
    <t>N20˚26.685'</t>
  </si>
  <si>
    <t>E081˚2.582'</t>
  </si>
  <si>
    <t>N20˚26.231'</t>
  </si>
  <si>
    <t>E081˚23.494'</t>
  </si>
  <si>
    <t>N20˚29.496'</t>
  </si>
  <si>
    <t>E081˚30.937'</t>
  </si>
  <si>
    <t>N20˚26.320'</t>
  </si>
  <si>
    <t>E081˚23.590'</t>
  </si>
  <si>
    <t>N20˚26.432'</t>
  </si>
  <si>
    <t>E081˚23.274'</t>
  </si>
  <si>
    <t>E081˚23.379'</t>
  </si>
  <si>
    <t>Motinbai/Jaswant Sahu</t>
  </si>
  <si>
    <t>Suresh Teta/ShyamSingh</t>
  </si>
  <si>
    <t>Pinglu/Ramji</t>
  </si>
  <si>
    <t>Kartikram/Lalsaay</t>
  </si>
  <si>
    <t>Nawesh/Laxman Yadav</t>
  </si>
  <si>
    <t>N20˚26.133'</t>
  </si>
  <si>
    <t>N20˚26.074'</t>
  </si>
  <si>
    <t>E081˚23.367'</t>
  </si>
  <si>
    <t>N20˚26.234'</t>
  </si>
  <si>
    <t>E081˚23.477'</t>
  </si>
  <si>
    <t>N20˚26.019'</t>
  </si>
  <si>
    <t>N20˚26.252'</t>
  </si>
  <si>
    <t>E081˚23.538'</t>
  </si>
  <si>
    <t>N20˚26.089'</t>
  </si>
  <si>
    <t>E081˚23.384'</t>
  </si>
  <si>
    <t>N20˚26.035'</t>
  </si>
  <si>
    <t>E081˚23.295'</t>
  </si>
  <si>
    <t>N20˚26.414'</t>
  </si>
  <si>
    <t>E081˚23.254'</t>
  </si>
  <si>
    <t>N20˚26.419'</t>
  </si>
  <si>
    <t>E081˚23.272'</t>
  </si>
  <si>
    <t>Sukar Shed</t>
  </si>
  <si>
    <t>Nadep</t>
  </si>
  <si>
    <t>Dhiriram/Anandiram</t>
  </si>
  <si>
    <t>Fulchand/Devsingh</t>
  </si>
  <si>
    <t>Rajuram/Gopal Yadav</t>
  </si>
  <si>
    <t>N20˚25.943'</t>
  </si>
  <si>
    <t>E081˚23.202'</t>
  </si>
  <si>
    <t>N20˚26.239'</t>
  </si>
  <si>
    <t>N20˚26.206'</t>
  </si>
  <si>
    <t>E081˚23.415'</t>
  </si>
  <si>
    <t>N20˚25.924'</t>
  </si>
  <si>
    <t>E081˚23.167'</t>
  </si>
  <si>
    <t>N20˚25.916'</t>
  </si>
  <si>
    <t>E081˚23.154'</t>
  </si>
  <si>
    <t>N20˚25.918'</t>
  </si>
  <si>
    <t>E081˚23.135'</t>
  </si>
  <si>
    <t>N20˚25.917'</t>
  </si>
  <si>
    <t>E081˚23.117'</t>
  </si>
  <si>
    <t>E081˚23.093'</t>
  </si>
  <si>
    <t>N20˚25.910'</t>
  </si>
  <si>
    <t>E081˚23.071'</t>
  </si>
  <si>
    <t>Rajendra/Bhagwat Sinha</t>
  </si>
  <si>
    <t>Anshu/Lalsay Kunjam</t>
  </si>
  <si>
    <t>Parshuram/Maniram Sahu</t>
  </si>
  <si>
    <t>Baliram Teta/Ratanram</t>
  </si>
  <si>
    <t>Mehattar Fuha Bada Ke Pas</t>
  </si>
  <si>
    <t>N20˚25.949'</t>
  </si>
  <si>
    <t>E081˚23.070'</t>
  </si>
  <si>
    <t>N20˚25.038'</t>
  </si>
  <si>
    <t>E081˚23.042'</t>
  </si>
  <si>
    <t>N20˚26.887'</t>
  </si>
  <si>
    <t>E081˚23.881'</t>
  </si>
  <si>
    <t>N20˚26.879'</t>
  </si>
  <si>
    <t>E081˚23.878'</t>
  </si>
  <si>
    <t>N20˚26.636'</t>
  </si>
  <si>
    <t>E081˚24.046'</t>
  </si>
  <si>
    <t>N20˚27.330'</t>
  </si>
  <si>
    <t>E081˚24.294'</t>
  </si>
  <si>
    <t>E081˚24.232'</t>
  </si>
  <si>
    <t>N20˚27.252'</t>
  </si>
  <si>
    <t>E081˚24.216'</t>
  </si>
  <si>
    <t>N20˚26.843'</t>
  </si>
  <si>
    <t>E081˚23,898'</t>
  </si>
  <si>
    <t>Amina Bai / Jivan Lal</t>
  </si>
  <si>
    <t>N20˚27.337'</t>
  </si>
  <si>
    <t>E081˚24.325'</t>
  </si>
  <si>
    <t>डबरी/तालाब गहरीकरण (Deepening of Pond)</t>
  </si>
  <si>
    <t>N20˚27.496'</t>
  </si>
  <si>
    <t>E081˚24.404'</t>
  </si>
  <si>
    <t>N20˚26.200'</t>
  </si>
  <si>
    <t>E081˚23.102'</t>
  </si>
  <si>
    <t>Govt.</t>
  </si>
  <si>
    <t>50*80*3</t>
  </si>
  <si>
    <t>100*60*3</t>
  </si>
  <si>
    <t>60*70*3</t>
  </si>
  <si>
    <t>50*104*3</t>
  </si>
  <si>
    <t>लूज बोल्डर चेक (LBS)</t>
  </si>
  <si>
    <t>6*4</t>
  </si>
  <si>
    <t>3.6*2.4</t>
  </si>
  <si>
    <t>4*1.8*1</t>
  </si>
  <si>
    <t>20.431</t>
  </si>
  <si>
    <t>14.135</t>
  </si>
  <si>
    <t>17.561</t>
  </si>
  <si>
    <t>Lalit/Sharda</t>
  </si>
  <si>
    <t>Nirgun/Lalsaay</t>
  </si>
  <si>
    <t>Shivcharan/Latel</t>
  </si>
  <si>
    <t>Bhawesh/Chandan</t>
  </si>
  <si>
    <t>Bhaiyyaram/Nandu</t>
  </si>
  <si>
    <t>Baldev/Kunwarsingh</t>
  </si>
  <si>
    <t>Gwalin/Sunaram</t>
  </si>
  <si>
    <t>Pawan/Dashrath</t>
  </si>
  <si>
    <t>Ashbati/Jagnu</t>
  </si>
  <si>
    <t>Shivprasad/Thanwar</t>
  </si>
  <si>
    <t>Banwashi/Jangalu Ram</t>
  </si>
  <si>
    <t>Shivshankar/ Dauram</t>
  </si>
  <si>
    <t>Ajit/Kishan</t>
  </si>
  <si>
    <t>Bhagwansingh/Jaipal</t>
  </si>
  <si>
    <t>Kamla/Narendra</t>
  </si>
  <si>
    <t>150*150*3</t>
  </si>
  <si>
    <t>100*100*3</t>
  </si>
  <si>
    <t>80*80*3</t>
  </si>
  <si>
    <t>80*100*3</t>
  </si>
  <si>
    <t>30*22*3</t>
  </si>
  <si>
    <t>N20.26.219</t>
  </si>
  <si>
    <t>E081.23.100</t>
  </si>
  <si>
    <t>N20.26.205</t>
  </si>
  <si>
    <t>E081.23.212</t>
  </si>
  <si>
    <t>N20.26.658</t>
  </si>
  <si>
    <t>E081.23.468</t>
  </si>
  <si>
    <t>N20.26.840</t>
  </si>
  <si>
    <t>E081.23.856</t>
  </si>
  <si>
    <t>N20.26.661</t>
  </si>
  <si>
    <t>E081.23.888</t>
  </si>
  <si>
    <t xml:space="preserve">Jal Avshoshan Tounch Nirman </t>
  </si>
  <si>
    <t>Bandh and Mukhya Nahar Repairing Work</t>
  </si>
  <si>
    <t>CPT Badhan Me Green Fenshing het Karonda/Mehandi/ Dutera Babukohka</t>
  </si>
  <si>
    <t>Golkumda jalashay ke bayi tat nahar ke antargat gram golkumda me kada nali nirman karya</t>
  </si>
  <si>
    <t>Golkumda jalashay ke antargat gram golkumda me kada nirman karya</t>
  </si>
  <si>
    <t>N 20.26517</t>
  </si>
  <si>
    <t>E 81.17579</t>
  </si>
  <si>
    <t>N 20.26518</t>
  </si>
  <si>
    <t>E 81.17580</t>
  </si>
  <si>
    <t>मिश्रित वृक्षारोपण कार्य</t>
  </si>
  <si>
    <t>Talab Nirman</t>
  </si>
  <si>
    <t>2800 M</t>
  </si>
  <si>
    <t>2.4918</t>
  </si>
  <si>
    <t>3.084</t>
  </si>
  <si>
    <t>0.5751</t>
  </si>
  <si>
    <t>2000 M</t>
  </si>
</sst>
</file>

<file path=xl/styles.xml><?xml version="1.0" encoding="utf-8"?>
<styleSheet xmlns="http://schemas.openxmlformats.org/spreadsheetml/2006/main">
  <numFmts count="2">
    <numFmt numFmtId="164" formatCode="#;#;[White]General;"/>
    <numFmt numFmtId="165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9"/>
      <color rgb="FF000000"/>
      <name val="Nirmala UI"/>
      <family val="2"/>
    </font>
    <font>
      <sz val="10"/>
      <color theme="1"/>
      <name val="Roboto"/>
      <family val="2"/>
    </font>
    <font>
      <b/>
      <sz val="12"/>
      <color theme="1"/>
      <name val="Nirmala UI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9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/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/>
    <xf numFmtId="9" fontId="3" fillId="3" borderId="0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5" fillId="3" borderId="8" xfId="0" applyFont="1" applyFill="1" applyBorder="1"/>
    <xf numFmtId="0" fontId="5" fillId="3" borderId="9" xfId="0" applyFont="1" applyFill="1" applyBorder="1"/>
    <xf numFmtId="0" fontId="2" fillId="3" borderId="9" xfId="0" applyFont="1" applyFill="1" applyBorder="1"/>
    <xf numFmtId="0" fontId="3" fillId="3" borderId="9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6" fillId="3" borderId="8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9" fontId="3" fillId="3" borderId="12" xfId="0" applyNumberFormat="1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/>
    </xf>
    <xf numFmtId="0" fontId="6" fillId="3" borderId="9" xfId="0" applyFont="1" applyFill="1" applyBorder="1"/>
    <xf numFmtId="1" fontId="3" fillId="3" borderId="12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11" fillId="3" borderId="14" xfId="0" applyFont="1" applyFill="1" applyBorder="1" applyAlignment="1" applyProtection="1">
      <alignment horizontal="center" vertical="center"/>
      <protection hidden="1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164" fontId="11" fillId="3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NumberFormat="1" applyFill="1" applyBorder="1" applyAlignment="1">
      <alignment horizontal="center" vertical="center" wrapText="1"/>
    </xf>
    <xf numFmtId="0" fontId="11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4" xfId="0" applyNumberFormat="1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3" fillId="0" borderId="0" xfId="0" applyFont="1"/>
    <xf numFmtId="49" fontId="11" fillId="3" borderId="14" xfId="0" applyNumberFormat="1" applyFont="1" applyFill="1" applyBorder="1" applyAlignment="1" applyProtection="1">
      <alignment horizontal="center" vertical="center"/>
      <protection hidden="1"/>
    </xf>
    <xf numFmtId="49" fontId="10" fillId="3" borderId="14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center"/>
    </xf>
    <xf numFmtId="1" fontId="14" fillId="3" borderId="14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left" wrapText="1"/>
    </xf>
    <xf numFmtId="0" fontId="15" fillId="3" borderId="14" xfId="0" applyFont="1" applyFill="1" applyBorder="1" applyAlignment="1">
      <alignment horizontal="left"/>
    </xf>
    <xf numFmtId="0" fontId="0" fillId="3" borderId="14" xfId="0" applyNumberFormat="1" applyFill="1" applyBorder="1" applyAlignment="1" applyProtection="1">
      <alignment horizontal="center" vertical="center" wrapText="1"/>
      <protection hidden="1"/>
    </xf>
    <xf numFmtId="0" fontId="3" fillId="3" borderId="0" xfId="0" applyFont="1" applyFill="1"/>
    <xf numFmtId="0" fontId="14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</cellStyles>
  <dxfs count="90"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M266"/>
  <sheetViews>
    <sheetView tabSelected="1" workbookViewId="0" topLeftCell="A1">
      <selection activeCell="C70" sqref="C70"/>
    </sheetView>
  </sheetViews>
  <sheetFormatPr defaultColWidth="9.140625" defaultRowHeight="15"/>
  <cols>
    <col min="1" max="1" width="9.140625" style="1" customWidth="1"/>
    <col min="2" max="2" width="4.28125" style="2" customWidth="1"/>
    <col min="3" max="3" width="38.28125" style="2" bestFit="1" customWidth="1"/>
    <col min="4" max="4" width="20.57421875" style="2" bestFit="1" customWidth="1"/>
    <col min="5" max="5" width="7.00390625" style="2" customWidth="1"/>
    <col min="6" max="6" width="14.00390625" style="2" bestFit="1" customWidth="1"/>
    <col min="7" max="9" width="13.140625" style="2" customWidth="1"/>
    <col min="10" max="10" width="8.57421875" style="2" customWidth="1"/>
    <col min="11" max="11" width="10.421875" style="2" bestFit="1" customWidth="1"/>
    <col min="12" max="12" width="11.28125" style="2" bestFit="1" customWidth="1"/>
    <col min="13" max="13" width="9.140625" style="2" customWidth="1"/>
    <col min="14" max="16384" width="9.140625" style="1" customWidth="1"/>
  </cols>
  <sheetData>
    <row r="1" spans="2:13" ht="15.75" thickBot="1">
      <c r="B1" s="70" t="s">
        <v>79</v>
      </c>
      <c r="C1" s="71"/>
      <c r="D1" s="71"/>
      <c r="E1" s="71"/>
      <c r="F1" s="71"/>
      <c r="G1" s="71"/>
      <c r="H1" s="8"/>
      <c r="I1" s="8"/>
      <c r="J1" s="8"/>
      <c r="K1" s="9"/>
      <c r="L1" s="10"/>
      <c r="M1" s="11"/>
    </row>
    <row r="2" spans="2:13" ht="15" thickBo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ht="15">
      <c r="B3" s="15" t="s">
        <v>0</v>
      </c>
      <c r="C3" s="16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s="2" customFormat="1" ht="15">
      <c r="B4" s="19"/>
      <c r="C4" s="20" t="s">
        <v>49</v>
      </c>
      <c r="D4" s="72" t="s">
        <v>84</v>
      </c>
      <c r="E4" s="72"/>
      <c r="F4" s="72"/>
      <c r="G4" s="72"/>
      <c r="H4" s="72"/>
      <c r="I4" s="72"/>
      <c r="J4" s="72"/>
      <c r="K4" s="72"/>
      <c r="L4" s="72"/>
      <c r="M4" s="73"/>
    </row>
    <row r="5" spans="2:13" s="2" customFormat="1" ht="15">
      <c r="B5" s="19"/>
      <c r="C5" s="20" t="s">
        <v>2</v>
      </c>
      <c r="D5" s="40" t="s">
        <v>80</v>
      </c>
      <c r="E5" s="20"/>
      <c r="F5" s="20"/>
      <c r="G5" s="20"/>
      <c r="H5" s="20"/>
      <c r="I5" s="20"/>
      <c r="J5" s="20"/>
      <c r="K5" s="20"/>
      <c r="L5" s="20"/>
      <c r="M5" s="14"/>
    </row>
    <row r="6" spans="2:13" s="2" customFormat="1" ht="15">
      <c r="B6" s="19"/>
      <c r="C6" s="20" t="s">
        <v>3</v>
      </c>
      <c r="D6" s="40" t="s">
        <v>81</v>
      </c>
      <c r="E6" s="20"/>
      <c r="F6" s="20"/>
      <c r="G6" s="20"/>
      <c r="H6" s="20"/>
      <c r="I6" s="20"/>
      <c r="J6" s="20"/>
      <c r="K6" s="20"/>
      <c r="L6" s="20"/>
      <c r="M6" s="14"/>
    </row>
    <row r="7" spans="2:13" s="2" customFormat="1" ht="15">
      <c r="B7" s="19"/>
      <c r="C7" s="20" t="s">
        <v>4</v>
      </c>
      <c r="D7" s="40" t="s">
        <v>82</v>
      </c>
      <c r="E7" s="20"/>
      <c r="F7" s="20"/>
      <c r="G7" s="20"/>
      <c r="H7" s="20"/>
      <c r="I7" s="20"/>
      <c r="J7" s="20"/>
      <c r="K7" s="20"/>
      <c r="L7" s="20"/>
      <c r="M7" s="14"/>
    </row>
    <row r="8" spans="2:13" s="2" customFormat="1" ht="15" thickBot="1">
      <c r="B8" s="21"/>
      <c r="C8" s="22" t="s">
        <v>50</v>
      </c>
      <c r="D8" s="74" t="s">
        <v>83</v>
      </c>
      <c r="E8" s="74"/>
      <c r="F8" s="74"/>
      <c r="G8" s="74"/>
      <c r="H8" s="74"/>
      <c r="I8" s="74"/>
      <c r="J8" s="74"/>
      <c r="K8" s="74"/>
      <c r="L8" s="74"/>
      <c r="M8" s="23"/>
    </row>
    <row r="9" spans="2:13" ht="15" thickBo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2:13" ht="20.1" customHeight="1">
      <c r="B10" s="15" t="s">
        <v>5</v>
      </c>
      <c r="C10" s="16" t="s">
        <v>6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2:13" ht="15">
      <c r="B11" s="19"/>
      <c r="C11" s="20" t="s">
        <v>7</v>
      </c>
      <c r="D11" s="20">
        <v>899.65</v>
      </c>
      <c r="E11" s="20"/>
      <c r="F11" s="20"/>
      <c r="G11" s="20"/>
      <c r="H11" s="20"/>
      <c r="I11" s="20"/>
      <c r="J11" s="20"/>
      <c r="K11" s="20"/>
      <c r="L11" s="20"/>
      <c r="M11" s="14"/>
    </row>
    <row r="12" spans="2:13" ht="15">
      <c r="B12" s="19"/>
      <c r="C12" s="20" t="s">
        <v>8</v>
      </c>
      <c r="D12" s="20">
        <v>1160.7</v>
      </c>
      <c r="E12" s="20"/>
      <c r="F12" s="20"/>
      <c r="G12" s="20"/>
      <c r="H12" s="20"/>
      <c r="I12" s="20"/>
      <c r="J12" s="20"/>
      <c r="K12" s="20"/>
      <c r="L12" s="20"/>
      <c r="M12" s="14"/>
    </row>
    <row r="13" spans="2:13" ht="15">
      <c r="B13" s="19"/>
      <c r="C13" s="20" t="s">
        <v>9</v>
      </c>
      <c r="D13" s="76" t="s">
        <v>85</v>
      </c>
      <c r="E13" s="76"/>
      <c r="F13" s="20"/>
      <c r="G13" s="20"/>
      <c r="H13" s="20"/>
      <c r="I13" s="20"/>
      <c r="J13" s="20"/>
      <c r="K13" s="20"/>
      <c r="L13" s="20"/>
      <c r="M13" s="14"/>
    </row>
    <row r="14" spans="2:13" ht="15">
      <c r="B14" s="19"/>
      <c r="C14" s="20" t="s">
        <v>10</v>
      </c>
      <c r="D14" s="24">
        <v>0.02</v>
      </c>
      <c r="E14" s="20"/>
      <c r="F14" s="20"/>
      <c r="G14" s="20"/>
      <c r="H14" s="20"/>
      <c r="I14" s="20"/>
      <c r="J14" s="20"/>
      <c r="K14" s="20"/>
      <c r="L14" s="20"/>
      <c r="M14" s="14"/>
    </row>
    <row r="15" spans="2:13" ht="15">
      <c r="B15" s="19"/>
      <c r="C15" s="20" t="s">
        <v>39</v>
      </c>
      <c r="D15" s="25">
        <v>0</v>
      </c>
      <c r="E15" s="26"/>
      <c r="F15" s="75"/>
      <c r="G15" s="75"/>
      <c r="H15" s="75"/>
      <c r="I15" s="75"/>
      <c r="J15" s="75"/>
      <c r="K15" s="75"/>
      <c r="L15" s="75"/>
      <c r="M15" s="14"/>
    </row>
    <row r="16" spans="2:13" ht="15" thickBot="1">
      <c r="B16" s="21"/>
      <c r="C16" s="22"/>
      <c r="D16" s="27"/>
      <c r="E16" s="27"/>
      <c r="F16" s="27"/>
      <c r="G16" s="27"/>
      <c r="H16" s="27"/>
      <c r="I16" s="27"/>
      <c r="J16" s="27"/>
      <c r="K16" s="27"/>
      <c r="L16" s="27"/>
      <c r="M16" s="23"/>
    </row>
    <row r="17" spans="2:13" ht="15" thickBo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4"/>
    </row>
    <row r="18" spans="2:13" ht="2.25" customHeight="1">
      <c r="B18" s="28" t="s">
        <v>13</v>
      </c>
      <c r="C18" s="29" t="s">
        <v>56</v>
      </c>
      <c r="D18" s="30"/>
      <c r="E18" s="31"/>
      <c r="F18" s="31"/>
      <c r="G18" s="31"/>
      <c r="H18" s="31"/>
      <c r="I18" s="31"/>
      <c r="J18" s="31"/>
      <c r="K18" s="31"/>
      <c r="L18" s="31"/>
      <c r="M18" s="18"/>
    </row>
    <row r="19" spans="2:13" s="2" customFormat="1" ht="15">
      <c r="B19" s="12"/>
      <c r="C19" s="20" t="s">
        <v>11</v>
      </c>
      <c r="D19" s="20">
        <v>1302</v>
      </c>
      <c r="E19" s="13"/>
      <c r="F19" s="13"/>
      <c r="G19" s="13"/>
      <c r="H19" s="13"/>
      <c r="I19" s="13"/>
      <c r="J19" s="13"/>
      <c r="K19" s="13"/>
      <c r="L19" s="13"/>
      <c r="M19" s="14"/>
    </row>
    <row r="20" spans="2:13" s="2" customFormat="1" ht="15">
      <c r="B20" s="12"/>
      <c r="C20" s="20" t="s">
        <v>57</v>
      </c>
      <c r="D20" s="20">
        <v>246</v>
      </c>
      <c r="E20" s="13"/>
      <c r="F20" s="13"/>
      <c r="G20" s="13"/>
      <c r="H20" s="13"/>
      <c r="I20" s="13"/>
      <c r="J20" s="13"/>
      <c r="K20" s="13"/>
      <c r="L20" s="13"/>
      <c r="M20" s="14"/>
    </row>
    <row r="21" spans="2:13" s="2" customFormat="1" ht="15">
      <c r="B21" s="12"/>
      <c r="C21" s="20" t="s">
        <v>12</v>
      </c>
      <c r="D21" s="20">
        <v>743</v>
      </c>
      <c r="E21" s="13"/>
      <c r="F21" s="13"/>
      <c r="G21" s="13"/>
      <c r="H21" s="13"/>
      <c r="I21" s="13"/>
      <c r="J21" s="13"/>
      <c r="K21" s="13"/>
      <c r="L21" s="13"/>
      <c r="M21" s="14"/>
    </row>
    <row r="22" spans="2:13" s="2" customFormat="1" ht="20.1" customHeight="1" thickBot="1">
      <c r="B22" s="32"/>
      <c r="C22" s="22" t="s">
        <v>34</v>
      </c>
      <c r="D22" s="22">
        <v>65</v>
      </c>
      <c r="E22" s="33"/>
      <c r="F22" s="33"/>
      <c r="G22" s="33"/>
      <c r="H22" s="33"/>
      <c r="I22" s="33"/>
      <c r="J22" s="33"/>
      <c r="K22" s="33"/>
      <c r="L22" s="33"/>
      <c r="M22" s="23"/>
    </row>
    <row r="23" spans="2:13" s="2" customFormat="1" ht="15">
      <c r="B23" s="34" t="s">
        <v>14</v>
      </c>
      <c r="C23" s="35" t="s">
        <v>58</v>
      </c>
      <c r="D23" s="31"/>
      <c r="E23" s="31"/>
      <c r="F23" s="31"/>
      <c r="G23" s="31"/>
      <c r="H23" s="31"/>
      <c r="I23" s="31"/>
      <c r="J23" s="31"/>
      <c r="K23" s="31"/>
      <c r="L23" s="31"/>
      <c r="M23" s="18"/>
    </row>
    <row r="24" spans="2:13" s="2" customFormat="1" ht="15">
      <c r="B24" s="12"/>
      <c r="C24" s="20" t="s">
        <v>51</v>
      </c>
      <c r="D24" s="20">
        <v>251</v>
      </c>
      <c r="E24" s="13"/>
      <c r="F24" s="13"/>
      <c r="G24" s="13"/>
      <c r="H24" s="13"/>
      <c r="I24" s="13"/>
      <c r="J24" s="13"/>
      <c r="K24" s="13"/>
      <c r="L24" s="13"/>
      <c r="M24" s="14"/>
    </row>
    <row r="25" spans="2:13" ht="28.5">
      <c r="B25" s="12"/>
      <c r="C25" s="20" t="s">
        <v>52</v>
      </c>
      <c r="D25" s="20">
        <v>19237</v>
      </c>
      <c r="E25" s="13"/>
      <c r="F25" s="13"/>
      <c r="G25" s="13"/>
      <c r="H25" s="13"/>
      <c r="I25" s="13"/>
      <c r="J25" s="13"/>
      <c r="K25" s="13"/>
      <c r="L25" s="13"/>
      <c r="M25" s="14"/>
    </row>
    <row r="26" spans="2:13" ht="42.75">
      <c r="B26" s="12"/>
      <c r="C26" s="20" t="s">
        <v>46</v>
      </c>
      <c r="D26" s="20">
        <v>76</v>
      </c>
      <c r="E26" s="13"/>
      <c r="F26" s="13"/>
      <c r="G26" s="13"/>
      <c r="H26" s="13"/>
      <c r="I26" s="13"/>
      <c r="J26" s="13"/>
      <c r="K26" s="13"/>
      <c r="L26" s="13"/>
      <c r="M26" s="14"/>
    </row>
    <row r="27" spans="2:13" ht="28.5">
      <c r="B27" s="12"/>
      <c r="C27" s="20" t="s">
        <v>48</v>
      </c>
      <c r="D27" s="20">
        <v>34.98</v>
      </c>
      <c r="E27" s="13"/>
      <c r="F27" s="13"/>
      <c r="G27" s="13"/>
      <c r="H27" s="13"/>
      <c r="I27" s="13"/>
      <c r="J27" s="13"/>
      <c r="K27" s="13"/>
      <c r="L27" s="13"/>
      <c r="M27" s="14"/>
    </row>
    <row r="28" spans="2:13" ht="29.25" thickBot="1">
      <c r="B28" s="32"/>
      <c r="C28" s="22" t="s">
        <v>47</v>
      </c>
      <c r="D28" s="36">
        <v>0.77</v>
      </c>
      <c r="E28" s="33"/>
      <c r="F28" s="33"/>
      <c r="G28" s="33"/>
      <c r="H28" s="33"/>
      <c r="I28" s="33"/>
      <c r="J28" s="33"/>
      <c r="K28" s="33"/>
      <c r="L28" s="33"/>
      <c r="M28" s="23"/>
    </row>
    <row r="29" spans="2:13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2:13" ht="20.1" customHeight="1">
      <c r="B30" s="28" t="s">
        <v>23</v>
      </c>
      <c r="C30" s="29" t="s">
        <v>15</v>
      </c>
      <c r="D30" s="31"/>
      <c r="E30" s="31"/>
      <c r="F30" s="31"/>
      <c r="G30" s="31"/>
      <c r="H30" s="31"/>
      <c r="I30" s="31"/>
      <c r="J30" s="31"/>
      <c r="K30" s="31"/>
      <c r="L30" s="31"/>
      <c r="M30" s="18"/>
    </row>
    <row r="31" spans="2:13" ht="15">
      <c r="B31" s="12"/>
      <c r="C31" s="20" t="s">
        <v>16</v>
      </c>
      <c r="D31" s="59">
        <v>548.02</v>
      </c>
      <c r="E31" s="13"/>
      <c r="F31" s="13"/>
      <c r="G31" s="13"/>
      <c r="H31" s="13"/>
      <c r="I31" s="13"/>
      <c r="J31" s="13"/>
      <c r="K31" s="13"/>
      <c r="L31" s="13"/>
      <c r="M31" s="14"/>
    </row>
    <row r="32" spans="2:13" ht="15">
      <c r="B32" s="12"/>
      <c r="C32" s="20" t="s">
        <v>17</v>
      </c>
      <c r="D32" s="20">
        <v>52.02</v>
      </c>
      <c r="E32" s="13"/>
      <c r="F32" s="66"/>
      <c r="G32" s="13"/>
      <c r="H32" s="13"/>
      <c r="I32" s="13"/>
      <c r="J32" s="13"/>
      <c r="K32" s="13"/>
      <c r="L32" s="13"/>
      <c r="M32" s="14"/>
    </row>
    <row r="33" spans="2:13" ht="15">
      <c r="B33" s="12"/>
      <c r="C33" s="20" t="s">
        <v>18</v>
      </c>
      <c r="D33" s="59">
        <v>78.95</v>
      </c>
      <c r="E33" s="13"/>
      <c r="F33" s="13"/>
      <c r="G33" s="13"/>
      <c r="H33" s="13"/>
      <c r="I33" s="13"/>
      <c r="J33" s="13"/>
      <c r="K33" s="13"/>
      <c r="L33" s="13"/>
      <c r="M33" s="14"/>
    </row>
    <row r="34" spans="2:13" ht="15">
      <c r="B34" s="12"/>
      <c r="C34" s="20" t="s">
        <v>19</v>
      </c>
      <c r="D34" s="59">
        <v>187.75</v>
      </c>
      <c r="E34" s="13"/>
      <c r="F34" s="13"/>
      <c r="G34" s="13"/>
      <c r="H34" s="13"/>
      <c r="I34" s="13"/>
      <c r="J34" s="13"/>
      <c r="K34" s="13"/>
      <c r="L34" s="13"/>
      <c r="M34" s="14"/>
    </row>
    <row r="35" spans="2:13" ht="15">
      <c r="B35" s="12"/>
      <c r="C35" s="20" t="s">
        <v>20</v>
      </c>
      <c r="D35" s="59">
        <v>12.71</v>
      </c>
      <c r="E35" s="13"/>
      <c r="F35" s="13"/>
      <c r="G35" s="13"/>
      <c r="H35" s="13"/>
      <c r="I35" s="13"/>
      <c r="J35" s="13"/>
      <c r="K35" s="13"/>
      <c r="L35" s="13"/>
      <c r="M35" s="14"/>
    </row>
    <row r="36" spans="2:13" ht="15">
      <c r="B36" s="12"/>
      <c r="C36" s="20" t="s">
        <v>21</v>
      </c>
      <c r="D36" s="59">
        <v>46.99</v>
      </c>
      <c r="E36" s="13"/>
      <c r="F36" s="13"/>
      <c r="G36" s="13"/>
      <c r="H36" s="13"/>
      <c r="I36" s="13"/>
      <c r="J36" s="13"/>
      <c r="K36" s="13"/>
      <c r="L36" s="13"/>
      <c r="M36" s="14"/>
    </row>
    <row r="37" spans="2:13" ht="15" thickBot="1">
      <c r="B37" s="32"/>
      <c r="C37" s="22" t="s">
        <v>22</v>
      </c>
      <c r="D37" s="58">
        <v>25.23</v>
      </c>
      <c r="E37" s="33"/>
      <c r="F37" s="33"/>
      <c r="G37" s="33"/>
      <c r="H37" s="33"/>
      <c r="I37" s="33"/>
      <c r="J37" s="33"/>
      <c r="K37" s="33"/>
      <c r="L37" s="33"/>
      <c r="M37" s="23"/>
    </row>
    <row r="38" spans="2:13" ht="15" thickBot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2:13" ht="15">
      <c r="B39" s="28" t="s">
        <v>28</v>
      </c>
      <c r="C39" s="29" t="s">
        <v>24</v>
      </c>
      <c r="D39" s="37"/>
      <c r="E39" s="31"/>
      <c r="F39" s="31"/>
      <c r="G39" s="31"/>
      <c r="H39" s="31"/>
      <c r="I39" s="31"/>
      <c r="J39" s="31"/>
      <c r="K39" s="31"/>
      <c r="L39" s="31"/>
      <c r="M39" s="18"/>
    </row>
    <row r="40" spans="2:13" ht="15">
      <c r="B40" s="12"/>
      <c r="C40" s="20" t="s">
        <v>25</v>
      </c>
      <c r="D40" s="20">
        <v>187.85</v>
      </c>
      <c r="E40" s="13"/>
      <c r="F40" s="13"/>
      <c r="G40" s="13"/>
      <c r="H40" s="13"/>
      <c r="I40" s="13"/>
      <c r="J40" s="13"/>
      <c r="K40" s="13"/>
      <c r="L40" s="13"/>
      <c r="M40" s="14"/>
    </row>
    <row r="41" spans="2:13" ht="15">
      <c r="B41" s="12"/>
      <c r="C41" s="20" t="s">
        <v>26</v>
      </c>
      <c r="D41" s="20">
        <v>279.51</v>
      </c>
      <c r="E41" s="13"/>
      <c r="F41" s="13"/>
      <c r="G41" s="13"/>
      <c r="H41" s="13"/>
      <c r="I41" s="13"/>
      <c r="J41" s="13"/>
      <c r="K41" s="13"/>
      <c r="L41" s="13"/>
      <c r="M41" s="14"/>
    </row>
    <row r="42" spans="2:13" ht="15">
      <c r="B42" s="12"/>
      <c r="C42" s="20" t="s">
        <v>33</v>
      </c>
      <c r="D42" s="20">
        <v>216.145</v>
      </c>
      <c r="E42" s="13"/>
      <c r="F42" s="13"/>
      <c r="G42" s="13"/>
      <c r="H42" s="13"/>
      <c r="I42" s="13"/>
      <c r="J42" s="13"/>
      <c r="K42" s="13"/>
      <c r="L42" s="13"/>
      <c r="M42" s="14"/>
    </row>
    <row r="43" spans="2:13" ht="15">
      <c r="B43" s="12"/>
      <c r="C43" s="20" t="s">
        <v>63</v>
      </c>
      <c r="D43" s="20">
        <v>216.145</v>
      </c>
      <c r="E43" s="13"/>
      <c r="F43" s="13"/>
      <c r="G43" s="13"/>
      <c r="H43" s="13"/>
      <c r="I43" s="13"/>
      <c r="J43" s="13"/>
      <c r="K43" s="13"/>
      <c r="L43" s="13"/>
      <c r="M43" s="14"/>
    </row>
    <row r="44" spans="2:13" ht="20.1" customHeight="1" thickBot="1">
      <c r="B44" s="32"/>
      <c r="C44" s="22" t="s">
        <v>27</v>
      </c>
      <c r="D44" s="22">
        <v>0</v>
      </c>
      <c r="E44" s="33"/>
      <c r="F44" s="33"/>
      <c r="G44" s="33"/>
      <c r="H44" s="33"/>
      <c r="I44" s="33"/>
      <c r="J44" s="33"/>
      <c r="K44" s="33"/>
      <c r="L44" s="33"/>
      <c r="M44" s="23"/>
    </row>
    <row r="45" spans="2:13" ht="15" thickBo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</row>
    <row r="46" spans="2:13" ht="15">
      <c r="B46" s="28" t="s">
        <v>35</v>
      </c>
      <c r="C46" s="29" t="s">
        <v>71</v>
      </c>
      <c r="D46" s="38"/>
      <c r="E46" s="31"/>
      <c r="F46" s="31"/>
      <c r="G46" s="31"/>
      <c r="H46" s="31"/>
      <c r="I46" s="31"/>
      <c r="J46" s="31"/>
      <c r="K46" s="31"/>
      <c r="L46" s="31"/>
      <c r="M46" s="18"/>
    </row>
    <row r="47" spans="2:13" ht="15">
      <c r="B47" s="12"/>
      <c r="C47" s="20" t="s">
        <v>62</v>
      </c>
      <c r="D47" s="20">
        <v>53</v>
      </c>
      <c r="E47" s="26"/>
      <c r="F47" s="13"/>
      <c r="G47" s="13"/>
      <c r="H47" s="13"/>
      <c r="I47" s="13"/>
      <c r="J47" s="13"/>
      <c r="K47" s="13"/>
      <c r="L47" s="13"/>
      <c r="M47" s="14"/>
    </row>
    <row r="48" spans="2:13" ht="15">
      <c r="B48" s="12"/>
      <c r="C48" s="20" t="s">
        <v>44</v>
      </c>
      <c r="D48" s="20">
        <v>39</v>
      </c>
      <c r="E48" s="13"/>
      <c r="F48" s="13"/>
      <c r="G48" s="13"/>
      <c r="H48" s="13"/>
      <c r="I48" s="13"/>
      <c r="J48" s="13"/>
      <c r="K48" s="13"/>
      <c r="L48" s="13"/>
      <c r="M48" s="14"/>
    </row>
    <row r="49" spans="2:13" ht="15">
      <c r="B49" s="12"/>
      <c r="C49" s="20" t="s">
        <v>45</v>
      </c>
      <c r="D49" s="20">
        <v>21</v>
      </c>
      <c r="E49" s="13"/>
      <c r="F49" s="13"/>
      <c r="G49" s="13"/>
      <c r="H49" s="13"/>
      <c r="I49" s="13"/>
      <c r="J49" s="13"/>
      <c r="K49" s="13"/>
      <c r="L49" s="13"/>
      <c r="M49" s="14"/>
    </row>
    <row r="50" spans="2:13" ht="15" thickBot="1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3"/>
    </row>
    <row r="51" spans="2:13" ht="15" thickBot="1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2:13" ht="15">
      <c r="B52" s="15" t="s">
        <v>42</v>
      </c>
      <c r="C52" s="16" t="s">
        <v>40</v>
      </c>
      <c r="D52" s="17"/>
      <c r="E52" s="17"/>
      <c r="F52" s="17"/>
      <c r="G52" s="17"/>
      <c r="H52" s="17"/>
      <c r="I52" s="17"/>
      <c r="J52" s="17"/>
      <c r="K52" s="17"/>
      <c r="L52" s="17"/>
      <c r="M52" s="18"/>
    </row>
    <row r="53" spans="2:13" ht="15">
      <c r="B53" s="19"/>
      <c r="C53" s="20" t="s">
        <v>59</v>
      </c>
      <c r="D53" s="24">
        <v>0.7</v>
      </c>
      <c r="E53" s="20"/>
      <c r="F53" s="20"/>
      <c r="G53" s="20"/>
      <c r="H53" s="20"/>
      <c r="I53" s="20"/>
      <c r="J53" s="20"/>
      <c r="K53" s="20"/>
      <c r="L53" s="20"/>
      <c r="M53" s="14"/>
    </row>
    <row r="54" spans="2:13" ht="15">
      <c r="B54" s="19"/>
      <c r="C54" s="20" t="s">
        <v>60</v>
      </c>
      <c r="D54" s="24">
        <v>0.12</v>
      </c>
      <c r="E54" s="20"/>
      <c r="F54" s="20"/>
      <c r="G54" s="20"/>
      <c r="H54" s="20"/>
      <c r="I54" s="20"/>
      <c r="J54" s="20"/>
      <c r="K54" s="20"/>
      <c r="L54" s="20"/>
      <c r="M54" s="14"/>
    </row>
    <row r="55" spans="2:13" ht="15">
      <c r="B55" s="19"/>
      <c r="C55" s="20" t="s">
        <v>61</v>
      </c>
      <c r="D55" s="24">
        <v>0.09</v>
      </c>
      <c r="E55" s="20"/>
      <c r="F55" s="20"/>
      <c r="G55" s="20"/>
      <c r="H55" s="20"/>
      <c r="I55" s="20"/>
      <c r="J55" s="20"/>
      <c r="K55" s="20"/>
      <c r="L55" s="20"/>
      <c r="M55" s="14"/>
    </row>
    <row r="56" spans="2:13" ht="15">
      <c r="B56" s="19"/>
      <c r="C56" s="20" t="s">
        <v>53</v>
      </c>
      <c r="D56" s="24">
        <v>0.06</v>
      </c>
      <c r="E56" s="20"/>
      <c r="F56" s="20"/>
      <c r="G56" s="20"/>
      <c r="H56" s="20"/>
      <c r="I56" s="20"/>
      <c r="J56" s="20"/>
      <c r="K56" s="20"/>
      <c r="L56" s="20"/>
      <c r="M56" s="14"/>
    </row>
    <row r="57" spans="2:13" ht="15">
      <c r="B57" s="19"/>
      <c r="C57" s="20" t="s">
        <v>41</v>
      </c>
      <c r="D57" s="24">
        <v>0.03</v>
      </c>
      <c r="E57" s="20"/>
      <c r="F57" s="20"/>
      <c r="G57" s="20"/>
      <c r="H57" s="20"/>
      <c r="I57" s="20"/>
      <c r="J57" s="20"/>
      <c r="K57" s="20"/>
      <c r="L57" s="20"/>
      <c r="M57" s="14"/>
    </row>
    <row r="58" spans="2:13" ht="15" thickBot="1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23"/>
    </row>
    <row r="59" spans="2:13" ht="30" customHeight="1">
      <c r="B59" s="28" t="s">
        <v>43</v>
      </c>
      <c r="C59" s="29" t="s">
        <v>29</v>
      </c>
      <c r="D59" s="31"/>
      <c r="E59" s="31"/>
      <c r="F59" s="31"/>
      <c r="G59" s="31"/>
      <c r="H59" s="31"/>
      <c r="I59" s="31"/>
      <c r="J59" s="31"/>
      <c r="K59" s="31"/>
      <c r="L59" s="31"/>
      <c r="M59" s="18"/>
    </row>
    <row r="60" spans="2:13" ht="15">
      <c r="B60" s="12"/>
      <c r="C60" s="20" t="s">
        <v>66</v>
      </c>
      <c r="D60" s="20">
        <v>60.88</v>
      </c>
      <c r="E60" s="13"/>
      <c r="F60" s="13"/>
      <c r="G60" s="13"/>
      <c r="H60" s="13"/>
      <c r="I60" s="13"/>
      <c r="J60" s="13"/>
      <c r="K60" s="13"/>
      <c r="L60" s="13"/>
      <c r="M60" s="14"/>
    </row>
    <row r="61" spans="2:13" ht="15">
      <c r="B61" s="12"/>
      <c r="C61" s="20" t="s">
        <v>67</v>
      </c>
      <c r="D61" s="20">
        <v>32.16365</v>
      </c>
      <c r="E61" s="13"/>
      <c r="F61" s="13"/>
      <c r="G61" s="13"/>
      <c r="H61" s="13"/>
      <c r="I61" s="13"/>
      <c r="J61" s="13"/>
      <c r="K61" s="13"/>
      <c r="L61" s="13"/>
      <c r="M61" s="14"/>
    </row>
    <row r="62" spans="2:13" ht="15" thickBot="1">
      <c r="B62" s="32"/>
      <c r="C62" s="22" t="s">
        <v>68</v>
      </c>
      <c r="D62" s="22">
        <v>25.609</v>
      </c>
      <c r="E62" s="33"/>
      <c r="F62" s="33"/>
      <c r="G62" s="33"/>
      <c r="H62" s="33"/>
      <c r="I62" s="33"/>
      <c r="J62" s="33"/>
      <c r="K62" s="33"/>
      <c r="L62" s="33"/>
      <c r="M62" s="23"/>
    </row>
    <row r="63" spans="2:13" ht="15" thickBot="1">
      <c r="B63" s="12"/>
      <c r="C63" s="20"/>
      <c r="D63" s="20"/>
      <c r="E63" s="20"/>
      <c r="F63" s="13"/>
      <c r="G63" s="13"/>
      <c r="H63" s="13"/>
      <c r="I63" s="13"/>
      <c r="J63" s="13"/>
      <c r="K63" s="13"/>
      <c r="L63" s="13"/>
      <c r="M63" s="14"/>
    </row>
    <row r="64" spans="2:13" ht="15">
      <c r="B64" s="28" t="s">
        <v>64</v>
      </c>
      <c r="C64" s="29" t="s">
        <v>36</v>
      </c>
      <c r="D64" s="31"/>
      <c r="E64" s="31"/>
      <c r="F64" s="31"/>
      <c r="G64" s="31"/>
      <c r="H64" s="31"/>
      <c r="I64" s="31"/>
      <c r="J64" s="31"/>
      <c r="K64" s="31"/>
      <c r="L64" s="31"/>
      <c r="M64" s="18"/>
    </row>
    <row r="65" spans="2:13" ht="15">
      <c r="B65" s="12"/>
      <c r="C65" s="20" t="s">
        <v>54</v>
      </c>
      <c r="D65" s="20">
        <v>43.99</v>
      </c>
      <c r="E65" s="13"/>
      <c r="F65" s="13"/>
      <c r="G65" s="13"/>
      <c r="H65" s="13"/>
      <c r="I65" s="13"/>
      <c r="J65" s="13"/>
      <c r="K65" s="13"/>
      <c r="L65" s="13"/>
      <c r="M65" s="14"/>
    </row>
    <row r="66" spans="2:13" ht="15">
      <c r="B66" s="12"/>
      <c r="C66" s="20" t="s">
        <v>37</v>
      </c>
      <c r="D66" s="20">
        <v>237.65</v>
      </c>
      <c r="E66" s="13"/>
      <c r="F66" s="13"/>
      <c r="G66" s="13"/>
      <c r="H66" s="13"/>
      <c r="I66" s="13"/>
      <c r="J66" s="13"/>
      <c r="K66" s="13"/>
      <c r="L66" s="13"/>
      <c r="M66" s="14"/>
    </row>
    <row r="67" spans="2:13" ht="29.25" thickBot="1">
      <c r="B67" s="32"/>
      <c r="C67" s="22" t="s">
        <v>69</v>
      </c>
      <c r="D67" s="39">
        <v>161</v>
      </c>
      <c r="E67" s="33"/>
      <c r="F67" s="33"/>
      <c r="G67" s="33"/>
      <c r="H67" s="33"/>
      <c r="I67" s="33"/>
      <c r="J67" s="33"/>
      <c r="K67" s="33"/>
      <c r="L67" s="33"/>
      <c r="M67" s="23"/>
    </row>
    <row r="68" spans="2:13" ht="15" thickBot="1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2:13" ht="15.75" thickBot="1">
      <c r="B69" s="3" t="s">
        <v>65</v>
      </c>
      <c r="C69" s="4"/>
      <c r="D69" s="77" t="s">
        <v>30</v>
      </c>
      <c r="E69" s="77"/>
      <c r="F69" s="77"/>
      <c r="G69" s="77"/>
      <c r="H69" s="77"/>
      <c r="I69" s="77"/>
      <c r="J69" s="77"/>
      <c r="K69" s="77"/>
      <c r="L69" s="77"/>
      <c r="M69" s="78"/>
    </row>
    <row r="70" spans="2:13" ht="45">
      <c r="B70" s="5" t="s">
        <v>72</v>
      </c>
      <c r="C70" s="5" t="s">
        <v>38</v>
      </c>
      <c r="D70" s="6" t="s">
        <v>73</v>
      </c>
      <c r="E70" s="5" t="s">
        <v>31</v>
      </c>
      <c r="F70" s="7" t="s">
        <v>70</v>
      </c>
      <c r="G70" s="7" t="s">
        <v>158</v>
      </c>
      <c r="H70" s="7" t="s">
        <v>159</v>
      </c>
      <c r="I70" s="5" t="s">
        <v>74</v>
      </c>
      <c r="J70" s="5" t="s">
        <v>32</v>
      </c>
      <c r="K70" s="5" t="s">
        <v>75</v>
      </c>
      <c r="L70" s="5" t="s">
        <v>76</v>
      </c>
      <c r="M70" s="7" t="s">
        <v>55</v>
      </c>
    </row>
    <row r="71" spans="2:13" ht="25.5">
      <c r="B71" s="50">
        <v>1</v>
      </c>
      <c r="C71" s="42" t="s">
        <v>86</v>
      </c>
      <c r="D71" s="42" t="s">
        <v>87</v>
      </c>
      <c r="E71" s="50">
        <v>1</v>
      </c>
      <c r="F71" s="50" t="s">
        <v>157</v>
      </c>
      <c r="G71" s="50">
        <v>2.741</v>
      </c>
      <c r="H71" s="51">
        <f>G71/100*93</f>
        <v>2.54913</v>
      </c>
      <c r="I71" s="52">
        <v>1557</v>
      </c>
      <c r="J71" s="50">
        <v>3.73</v>
      </c>
      <c r="K71" s="42" t="s">
        <v>102</v>
      </c>
      <c r="L71" s="42" t="s">
        <v>103</v>
      </c>
      <c r="M71" s="50">
        <v>1</v>
      </c>
    </row>
    <row r="72" spans="2:13" ht="25.5">
      <c r="B72" s="50">
        <v>2</v>
      </c>
      <c r="C72" s="42" t="s">
        <v>86</v>
      </c>
      <c r="D72" s="42" t="s">
        <v>88</v>
      </c>
      <c r="E72" s="50">
        <v>1</v>
      </c>
      <c r="F72" s="50" t="s">
        <v>157</v>
      </c>
      <c r="G72" s="50">
        <v>2.741</v>
      </c>
      <c r="H72" s="51">
        <f aca="true" t="shared" si="0" ref="H72:H97">G72/100*93</f>
        <v>2.54913</v>
      </c>
      <c r="I72" s="52">
        <v>1557</v>
      </c>
      <c r="J72" s="50">
        <v>3.73</v>
      </c>
      <c r="K72" s="42" t="s">
        <v>104</v>
      </c>
      <c r="L72" s="42" t="s">
        <v>105</v>
      </c>
      <c r="M72" s="50">
        <v>1</v>
      </c>
    </row>
    <row r="73" spans="2:13" s="2" customFormat="1" ht="25.5">
      <c r="B73" s="50">
        <v>3</v>
      </c>
      <c r="C73" s="41" t="s">
        <v>86</v>
      </c>
      <c r="D73" s="41" t="s">
        <v>89</v>
      </c>
      <c r="E73" s="50">
        <v>1</v>
      </c>
      <c r="F73" s="50" t="s">
        <v>157</v>
      </c>
      <c r="G73" s="50">
        <v>2.741</v>
      </c>
      <c r="H73" s="51">
        <f t="shared" si="0"/>
        <v>2.54913</v>
      </c>
      <c r="I73" s="52">
        <v>1557</v>
      </c>
      <c r="J73" s="50">
        <v>3.73</v>
      </c>
      <c r="K73" s="42" t="s">
        <v>106</v>
      </c>
      <c r="L73" s="42" t="s">
        <v>107</v>
      </c>
      <c r="M73" s="50">
        <v>1</v>
      </c>
    </row>
    <row r="74" spans="2:13" s="2" customFormat="1" ht="15">
      <c r="B74" s="50">
        <v>4</v>
      </c>
      <c r="C74" s="41" t="s">
        <v>86</v>
      </c>
      <c r="D74" s="41" t="s">
        <v>90</v>
      </c>
      <c r="E74" s="50">
        <v>1</v>
      </c>
      <c r="F74" s="50" t="s">
        <v>157</v>
      </c>
      <c r="G74" s="50">
        <v>2.741</v>
      </c>
      <c r="H74" s="51">
        <f t="shared" si="0"/>
        <v>2.54913</v>
      </c>
      <c r="I74" s="52">
        <v>1557</v>
      </c>
      <c r="J74" s="50">
        <v>3.73</v>
      </c>
      <c r="K74" s="42">
        <v>20.430686</v>
      </c>
      <c r="L74" s="42">
        <v>81.400074</v>
      </c>
      <c r="M74" s="50">
        <v>1</v>
      </c>
    </row>
    <row r="75" spans="2:13" s="2" customFormat="1" ht="15">
      <c r="B75" s="50">
        <v>5</v>
      </c>
      <c r="C75" s="41" t="s">
        <v>86</v>
      </c>
      <c r="D75" s="41" t="s">
        <v>91</v>
      </c>
      <c r="E75" s="50">
        <v>1</v>
      </c>
      <c r="F75" s="50" t="s">
        <v>157</v>
      </c>
      <c r="G75" s="50">
        <v>2.741</v>
      </c>
      <c r="H75" s="51">
        <f t="shared" si="0"/>
        <v>2.54913</v>
      </c>
      <c r="I75" s="52">
        <v>1557</v>
      </c>
      <c r="J75" s="50">
        <v>3.73</v>
      </c>
      <c r="K75" s="42">
        <v>20.427118</v>
      </c>
      <c r="L75" s="42">
        <v>81.387207</v>
      </c>
      <c r="M75" s="50">
        <v>1</v>
      </c>
    </row>
    <row r="76" spans="2:13" s="2" customFormat="1" ht="15">
      <c r="B76" s="50">
        <v>6</v>
      </c>
      <c r="C76" s="41" t="s">
        <v>86</v>
      </c>
      <c r="D76" s="41" t="s">
        <v>92</v>
      </c>
      <c r="E76" s="50">
        <v>1</v>
      </c>
      <c r="F76" s="50" t="s">
        <v>157</v>
      </c>
      <c r="G76" s="50">
        <v>2.741</v>
      </c>
      <c r="H76" s="51">
        <f t="shared" si="0"/>
        <v>2.54913</v>
      </c>
      <c r="I76" s="52">
        <v>1557</v>
      </c>
      <c r="J76" s="50">
        <v>3.73</v>
      </c>
      <c r="K76" s="42">
        <v>20.4384</v>
      </c>
      <c r="L76" s="42">
        <v>81.411189</v>
      </c>
      <c r="M76" s="50">
        <v>1</v>
      </c>
    </row>
    <row r="77" spans="2:13" s="2" customFormat="1" ht="15">
      <c r="B77" s="50">
        <v>7</v>
      </c>
      <c r="C77" s="41" t="s">
        <v>86</v>
      </c>
      <c r="D77" s="41" t="s">
        <v>93</v>
      </c>
      <c r="E77" s="50">
        <v>1</v>
      </c>
      <c r="F77" s="50" t="s">
        <v>157</v>
      </c>
      <c r="G77" s="50">
        <v>2.741</v>
      </c>
      <c r="H77" s="51">
        <f t="shared" si="0"/>
        <v>2.54913</v>
      </c>
      <c r="I77" s="52">
        <v>1557</v>
      </c>
      <c r="J77" s="50">
        <v>3.73</v>
      </c>
      <c r="K77" s="42">
        <v>20.45137</v>
      </c>
      <c r="L77" s="42">
        <v>81.398746</v>
      </c>
      <c r="M77" s="50">
        <v>1</v>
      </c>
    </row>
    <row r="78" spans="2:13" s="2" customFormat="1" ht="25.5">
      <c r="B78" s="50">
        <v>8</v>
      </c>
      <c r="C78" s="42" t="s">
        <v>86</v>
      </c>
      <c r="D78" s="42" t="s">
        <v>94</v>
      </c>
      <c r="E78" s="50">
        <v>1</v>
      </c>
      <c r="F78" s="50" t="s">
        <v>157</v>
      </c>
      <c r="G78" s="50">
        <v>2.741</v>
      </c>
      <c r="H78" s="51">
        <f t="shared" si="0"/>
        <v>2.54913</v>
      </c>
      <c r="I78" s="52">
        <v>1557</v>
      </c>
      <c r="J78" s="50">
        <v>3.73</v>
      </c>
      <c r="K78" s="42" t="s">
        <v>108</v>
      </c>
      <c r="L78" s="42" t="s">
        <v>109</v>
      </c>
      <c r="M78" s="50">
        <v>1</v>
      </c>
    </row>
    <row r="79" spans="2:13" s="2" customFormat="1" ht="25.5">
      <c r="B79" s="50">
        <v>9</v>
      </c>
      <c r="C79" s="42" t="s">
        <v>86</v>
      </c>
      <c r="D79" s="42" t="s">
        <v>95</v>
      </c>
      <c r="E79" s="50">
        <v>1</v>
      </c>
      <c r="F79" s="50" t="s">
        <v>157</v>
      </c>
      <c r="G79" s="50">
        <v>2.741</v>
      </c>
      <c r="H79" s="51">
        <f t="shared" si="0"/>
        <v>2.54913</v>
      </c>
      <c r="I79" s="52">
        <v>1557</v>
      </c>
      <c r="J79" s="50">
        <v>3.73</v>
      </c>
      <c r="K79" s="42" t="s">
        <v>110</v>
      </c>
      <c r="L79" s="42" t="s">
        <v>111</v>
      </c>
      <c r="M79" s="50">
        <v>1</v>
      </c>
    </row>
    <row r="80" spans="2:13" s="2" customFormat="1" ht="25.5">
      <c r="B80" s="50">
        <v>10</v>
      </c>
      <c r="C80" s="42" t="s">
        <v>86</v>
      </c>
      <c r="D80" s="42" t="s">
        <v>94</v>
      </c>
      <c r="E80" s="50">
        <v>1</v>
      </c>
      <c r="F80" s="50" t="s">
        <v>157</v>
      </c>
      <c r="G80" s="50">
        <v>2.741</v>
      </c>
      <c r="H80" s="51">
        <f t="shared" si="0"/>
        <v>2.54913</v>
      </c>
      <c r="I80" s="52">
        <v>1557</v>
      </c>
      <c r="J80" s="50">
        <v>3.73</v>
      </c>
      <c r="K80" s="42" t="s">
        <v>112</v>
      </c>
      <c r="L80" s="42" t="s">
        <v>113</v>
      </c>
      <c r="M80" s="50">
        <v>1</v>
      </c>
    </row>
    <row r="81" spans="2:13" s="2" customFormat="1" ht="25.5">
      <c r="B81" s="50">
        <v>11</v>
      </c>
      <c r="C81" s="42" t="s">
        <v>86</v>
      </c>
      <c r="D81" s="42" t="s">
        <v>96</v>
      </c>
      <c r="E81" s="50">
        <v>1</v>
      </c>
      <c r="F81" s="50" t="s">
        <v>157</v>
      </c>
      <c r="G81" s="50">
        <v>2.741</v>
      </c>
      <c r="H81" s="51">
        <f t="shared" si="0"/>
        <v>2.54913</v>
      </c>
      <c r="I81" s="52">
        <v>1557</v>
      </c>
      <c r="J81" s="50">
        <v>3.73</v>
      </c>
      <c r="K81" s="42" t="s">
        <v>114</v>
      </c>
      <c r="L81" s="42" t="s">
        <v>115</v>
      </c>
      <c r="M81" s="50">
        <v>1</v>
      </c>
    </row>
    <row r="82" spans="2:13" s="2" customFormat="1" ht="25.5">
      <c r="B82" s="50">
        <v>12</v>
      </c>
      <c r="C82" s="42" t="s">
        <v>86</v>
      </c>
      <c r="D82" s="42" t="s">
        <v>97</v>
      </c>
      <c r="E82" s="50">
        <v>1</v>
      </c>
      <c r="F82" s="50" t="s">
        <v>157</v>
      </c>
      <c r="G82" s="50">
        <v>2.741</v>
      </c>
      <c r="H82" s="51">
        <f t="shared" si="0"/>
        <v>2.54913</v>
      </c>
      <c r="I82" s="52">
        <v>1557</v>
      </c>
      <c r="J82" s="50">
        <v>3.73</v>
      </c>
      <c r="K82" s="42" t="s">
        <v>116</v>
      </c>
      <c r="L82" s="42" t="s">
        <v>117</v>
      </c>
      <c r="M82" s="50">
        <v>1</v>
      </c>
    </row>
    <row r="83" spans="2:13" s="2" customFormat="1" ht="25.5">
      <c r="B83" s="50">
        <v>13</v>
      </c>
      <c r="C83" s="42" t="s">
        <v>86</v>
      </c>
      <c r="D83" s="42" t="s">
        <v>98</v>
      </c>
      <c r="E83" s="50">
        <v>1</v>
      </c>
      <c r="F83" s="50" t="s">
        <v>157</v>
      </c>
      <c r="G83" s="50">
        <v>2.741</v>
      </c>
      <c r="H83" s="51">
        <f t="shared" si="0"/>
        <v>2.54913</v>
      </c>
      <c r="I83" s="52">
        <v>1557</v>
      </c>
      <c r="J83" s="50">
        <v>3.73</v>
      </c>
      <c r="K83" s="42" t="s">
        <v>118</v>
      </c>
      <c r="L83" s="42" t="s">
        <v>119</v>
      </c>
      <c r="M83" s="50">
        <v>1</v>
      </c>
    </row>
    <row r="84" spans="2:13" s="2" customFormat="1" ht="25.5">
      <c r="B84" s="50">
        <v>14</v>
      </c>
      <c r="C84" s="42" t="s">
        <v>86</v>
      </c>
      <c r="D84" s="42" t="s">
        <v>99</v>
      </c>
      <c r="E84" s="50">
        <v>1</v>
      </c>
      <c r="F84" s="50" t="s">
        <v>157</v>
      </c>
      <c r="G84" s="50">
        <v>2.741</v>
      </c>
      <c r="H84" s="51">
        <f t="shared" si="0"/>
        <v>2.54913</v>
      </c>
      <c r="I84" s="52">
        <v>1557</v>
      </c>
      <c r="J84" s="50">
        <v>3.73</v>
      </c>
      <c r="K84" s="42" t="s">
        <v>120</v>
      </c>
      <c r="L84" s="42" t="s">
        <v>121</v>
      </c>
      <c r="M84" s="50">
        <v>1</v>
      </c>
    </row>
    <row r="85" spans="2:13" s="2" customFormat="1" ht="25.5">
      <c r="B85" s="50">
        <v>15</v>
      </c>
      <c r="C85" s="42" t="s">
        <v>86</v>
      </c>
      <c r="D85" s="42" t="s">
        <v>100</v>
      </c>
      <c r="E85" s="50">
        <v>1</v>
      </c>
      <c r="F85" s="50" t="s">
        <v>157</v>
      </c>
      <c r="G85" s="50">
        <v>2.741</v>
      </c>
      <c r="H85" s="51">
        <f t="shared" si="0"/>
        <v>2.54913</v>
      </c>
      <c r="I85" s="52">
        <v>1557</v>
      </c>
      <c r="J85" s="50">
        <v>3.73</v>
      </c>
      <c r="K85" s="42" t="s">
        <v>122</v>
      </c>
      <c r="L85" s="42" t="s">
        <v>123</v>
      </c>
      <c r="M85" s="50">
        <v>1</v>
      </c>
    </row>
    <row r="86" spans="2:13" s="2" customFormat="1" ht="25.5">
      <c r="B86" s="50">
        <v>16</v>
      </c>
      <c r="C86" s="42" t="s">
        <v>86</v>
      </c>
      <c r="D86" s="42" t="s">
        <v>101</v>
      </c>
      <c r="E86" s="50">
        <v>1</v>
      </c>
      <c r="F86" s="50" t="s">
        <v>157</v>
      </c>
      <c r="G86" s="50">
        <v>2.741</v>
      </c>
      <c r="H86" s="51">
        <f t="shared" si="0"/>
        <v>2.54913</v>
      </c>
      <c r="I86" s="52">
        <v>1557</v>
      </c>
      <c r="J86" s="50">
        <v>3.73</v>
      </c>
      <c r="K86" s="42" t="s">
        <v>124</v>
      </c>
      <c r="L86" s="42" t="s">
        <v>125</v>
      </c>
      <c r="M86" s="50">
        <v>1</v>
      </c>
    </row>
    <row r="87" spans="2:13" s="2" customFormat="1" ht="25.5">
      <c r="B87" s="50">
        <v>17</v>
      </c>
      <c r="C87" s="42" t="s">
        <v>86</v>
      </c>
      <c r="D87" s="42" t="s">
        <v>126</v>
      </c>
      <c r="E87" s="50">
        <v>1</v>
      </c>
      <c r="F87" s="50" t="s">
        <v>157</v>
      </c>
      <c r="G87" s="50">
        <v>2.741</v>
      </c>
      <c r="H87" s="51">
        <f t="shared" si="0"/>
        <v>2.54913</v>
      </c>
      <c r="I87" s="52">
        <v>1557</v>
      </c>
      <c r="J87" s="50">
        <v>3.73</v>
      </c>
      <c r="K87" s="42" t="s">
        <v>130</v>
      </c>
      <c r="L87" s="42" t="s">
        <v>131</v>
      </c>
      <c r="M87" s="50">
        <v>1</v>
      </c>
    </row>
    <row r="88" spans="2:13" s="2" customFormat="1" ht="25.5">
      <c r="B88" s="50">
        <v>18</v>
      </c>
      <c r="C88" s="42" t="s">
        <v>86</v>
      </c>
      <c r="D88" s="42" t="s">
        <v>127</v>
      </c>
      <c r="E88" s="50">
        <v>1</v>
      </c>
      <c r="F88" s="50" t="s">
        <v>157</v>
      </c>
      <c r="G88" s="50">
        <v>2.741</v>
      </c>
      <c r="H88" s="51">
        <f t="shared" si="0"/>
        <v>2.54913</v>
      </c>
      <c r="I88" s="52">
        <v>1557</v>
      </c>
      <c r="J88" s="50">
        <v>3.73</v>
      </c>
      <c r="K88" s="42" t="s">
        <v>132</v>
      </c>
      <c r="L88" s="42" t="s">
        <v>133</v>
      </c>
      <c r="M88" s="50">
        <v>1</v>
      </c>
    </row>
    <row r="89" spans="2:13" s="2" customFormat="1" ht="25.5">
      <c r="B89" s="50">
        <v>19</v>
      </c>
      <c r="C89" s="42" t="s">
        <v>86</v>
      </c>
      <c r="D89" s="42" t="s">
        <v>128</v>
      </c>
      <c r="E89" s="50">
        <v>1</v>
      </c>
      <c r="F89" s="50" t="s">
        <v>157</v>
      </c>
      <c r="G89" s="50">
        <v>2.741</v>
      </c>
      <c r="H89" s="51">
        <f t="shared" si="0"/>
        <v>2.54913</v>
      </c>
      <c r="I89" s="52">
        <v>1557</v>
      </c>
      <c r="J89" s="50">
        <v>3.73</v>
      </c>
      <c r="K89" s="42" t="s">
        <v>134</v>
      </c>
      <c r="L89" s="42" t="s">
        <v>135</v>
      </c>
      <c r="M89" s="50">
        <v>1</v>
      </c>
    </row>
    <row r="90" spans="2:13" ht="25.5">
      <c r="B90" s="50">
        <v>20</v>
      </c>
      <c r="C90" s="42" t="s">
        <v>86</v>
      </c>
      <c r="D90" s="42" t="s">
        <v>98</v>
      </c>
      <c r="E90" s="50">
        <v>1</v>
      </c>
      <c r="F90" s="50" t="s">
        <v>157</v>
      </c>
      <c r="G90" s="50">
        <v>2.741</v>
      </c>
      <c r="H90" s="51">
        <f t="shared" si="0"/>
        <v>2.54913</v>
      </c>
      <c r="I90" s="52">
        <v>1557</v>
      </c>
      <c r="J90" s="50">
        <v>3.73</v>
      </c>
      <c r="K90" s="42" t="s">
        <v>136</v>
      </c>
      <c r="L90" s="42" t="s">
        <v>137</v>
      </c>
      <c r="M90" s="50">
        <v>1</v>
      </c>
    </row>
    <row r="91" spans="2:13" ht="25.5">
      <c r="B91" s="50">
        <v>21</v>
      </c>
      <c r="C91" s="42" t="s">
        <v>86</v>
      </c>
      <c r="D91" s="42" t="s">
        <v>129</v>
      </c>
      <c r="E91" s="50">
        <v>1</v>
      </c>
      <c r="F91" s="50" t="s">
        <v>157</v>
      </c>
      <c r="G91" s="50">
        <v>2.741</v>
      </c>
      <c r="H91" s="51">
        <f t="shared" si="0"/>
        <v>2.54913</v>
      </c>
      <c r="I91" s="52">
        <v>1557</v>
      </c>
      <c r="J91" s="50">
        <v>3.73</v>
      </c>
      <c r="K91" s="42" t="s">
        <v>138</v>
      </c>
      <c r="L91" s="42" t="s">
        <v>139</v>
      </c>
      <c r="M91" s="50">
        <v>1</v>
      </c>
    </row>
    <row r="92" spans="2:13" ht="25.5">
      <c r="B92" s="50">
        <v>22</v>
      </c>
      <c r="C92" s="42" t="s">
        <v>86</v>
      </c>
      <c r="D92" s="42" t="s">
        <v>140</v>
      </c>
      <c r="E92" s="50">
        <v>1</v>
      </c>
      <c r="F92" s="50" t="s">
        <v>157</v>
      </c>
      <c r="G92" s="50">
        <v>2.741</v>
      </c>
      <c r="H92" s="51">
        <f t="shared" si="0"/>
        <v>2.54913</v>
      </c>
      <c r="I92" s="52">
        <v>1557</v>
      </c>
      <c r="J92" s="50">
        <v>3.73</v>
      </c>
      <c r="K92" s="42" t="s">
        <v>145</v>
      </c>
      <c r="L92" s="42" t="s">
        <v>146</v>
      </c>
      <c r="M92" s="50">
        <v>1</v>
      </c>
    </row>
    <row r="93" spans="2:13" ht="25.5">
      <c r="B93" s="50">
        <v>23</v>
      </c>
      <c r="C93" s="42" t="s">
        <v>86</v>
      </c>
      <c r="D93" s="42" t="s">
        <v>88</v>
      </c>
      <c r="E93" s="50">
        <v>1</v>
      </c>
      <c r="F93" s="50" t="s">
        <v>157</v>
      </c>
      <c r="G93" s="50">
        <v>2.741</v>
      </c>
      <c r="H93" s="51">
        <f t="shared" si="0"/>
        <v>2.54913</v>
      </c>
      <c r="I93" s="52">
        <v>1557</v>
      </c>
      <c r="J93" s="50">
        <v>3.73</v>
      </c>
      <c r="K93" s="42" t="s">
        <v>147</v>
      </c>
      <c r="L93" s="42" t="s">
        <v>148</v>
      </c>
      <c r="M93" s="50">
        <v>1</v>
      </c>
    </row>
    <row r="94" spans="2:13" ht="25.5">
      <c r="B94" s="50">
        <v>24</v>
      </c>
      <c r="C94" s="42" t="s">
        <v>86</v>
      </c>
      <c r="D94" s="42" t="s">
        <v>141</v>
      </c>
      <c r="E94" s="50">
        <v>1</v>
      </c>
      <c r="F94" s="50" t="s">
        <v>157</v>
      </c>
      <c r="G94" s="50">
        <v>2.741</v>
      </c>
      <c r="H94" s="51">
        <f t="shared" si="0"/>
        <v>2.54913</v>
      </c>
      <c r="I94" s="52">
        <v>1557</v>
      </c>
      <c r="J94" s="50">
        <v>3.73</v>
      </c>
      <c r="K94" s="42" t="s">
        <v>149</v>
      </c>
      <c r="L94" s="42" t="s">
        <v>150</v>
      </c>
      <c r="M94" s="50">
        <v>1</v>
      </c>
    </row>
    <row r="95" spans="2:13" ht="25.5">
      <c r="B95" s="50">
        <v>25</v>
      </c>
      <c r="C95" s="42" t="s">
        <v>86</v>
      </c>
      <c r="D95" s="42" t="s">
        <v>142</v>
      </c>
      <c r="E95" s="50">
        <v>1</v>
      </c>
      <c r="F95" s="50" t="s">
        <v>157</v>
      </c>
      <c r="G95" s="50">
        <v>2.741</v>
      </c>
      <c r="H95" s="51">
        <f t="shared" si="0"/>
        <v>2.54913</v>
      </c>
      <c r="I95" s="52">
        <v>1557</v>
      </c>
      <c r="J95" s="50">
        <v>3.73</v>
      </c>
      <c r="K95" s="42" t="s">
        <v>151</v>
      </c>
      <c r="L95" s="42" t="s">
        <v>152</v>
      </c>
      <c r="M95" s="50">
        <v>1</v>
      </c>
    </row>
    <row r="96" spans="2:13" ht="25.5">
      <c r="B96" s="50">
        <v>26</v>
      </c>
      <c r="C96" s="42" t="s">
        <v>86</v>
      </c>
      <c r="D96" s="42" t="s">
        <v>143</v>
      </c>
      <c r="E96" s="50">
        <v>1</v>
      </c>
      <c r="F96" s="50" t="s">
        <v>157</v>
      </c>
      <c r="G96" s="50">
        <v>2.741</v>
      </c>
      <c r="H96" s="51">
        <f t="shared" si="0"/>
        <v>2.54913</v>
      </c>
      <c r="I96" s="52">
        <v>1557</v>
      </c>
      <c r="J96" s="50">
        <v>3.73</v>
      </c>
      <c r="K96" s="42" t="s">
        <v>153</v>
      </c>
      <c r="L96" s="42" t="s">
        <v>154</v>
      </c>
      <c r="M96" s="50">
        <v>1</v>
      </c>
    </row>
    <row r="97" spans="2:13" ht="25.5">
      <c r="B97" s="50">
        <v>27</v>
      </c>
      <c r="C97" s="42" t="s">
        <v>86</v>
      </c>
      <c r="D97" s="42" t="s">
        <v>144</v>
      </c>
      <c r="E97" s="50">
        <v>1</v>
      </c>
      <c r="F97" s="50" t="s">
        <v>157</v>
      </c>
      <c r="G97" s="50">
        <v>2.741</v>
      </c>
      <c r="H97" s="51">
        <f t="shared" si="0"/>
        <v>2.54913</v>
      </c>
      <c r="I97" s="52">
        <v>1557</v>
      </c>
      <c r="J97" s="50">
        <v>3.73</v>
      </c>
      <c r="K97" s="42" t="s">
        <v>155</v>
      </c>
      <c r="L97" s="42" t="s">
        <v>156</v>
      </c>
      <c r="M97" s="50">
        <v>1</v>
      </c>
    </row>
    <row r="98" spans="2:13" ht="25.5">
      <c r="B98" s="50">
        <v>28</v>
      </c>
      <c r="C98" s="42" t="s">
        <v>86</v>
      </c>
      <c r="D98" s="42" t="s">
        <v>295</v>
      </c>
      <c r="E98" s="50">
        <v>1</v>
      </c>
      <c r="F98" s="50" t="s">
        <v>157</v>
      </c>
      <c r="G98" s="50">
        <v>2.741</v>
      </c>
      <c r="H98" s="51">
        <f>G98/100*93</f>
        <v>2.54913</v>
      </c>
      <c r="I98" s="52">
        <v>1557</v>
      </c>
      <c r="J98" s="50">
        <v>3.73</v>
      </c>
      <c r="K98" s="42" t="s">
        <v>396</v>
      </c>
      <c r="L98" s="42" t="s">
        <v>397</v>
      </c>
      <c r="M98" s="50">
        <v>1</v>
      </c>
    </row>
    <row r="99" spans="2:13" ht="15">
      <c r="B99" s="50">
        <v>29</v>
      </c>
      <c r="C99" s="42" t="s">
        <v>86</v>
      </c>
      <c r="D99" s="42" t="s">
        <v>412</v>
      </c>
      <c r="E99" s="50">
        <v>1</v>
      </c>
      <c r="F99" s="50" t="s">
        <v>157</v>
      </c>
      <c r="G99" s="50">
        <v>2.741</v>
      </c>
      <c r="H99" s="51">
        <f aca="true" t="shared" si="1" ref="H99:H110">G99/100*93</f>
        <v>2.54913</v>
      </c>
      <c r="I99" s="52">
        <v>1557</v>
      </c>
      <c r="J99" s="50">
        <v>3.73</v>
      </c>
      <c r="K99" s="60">
        <v>20.4411503</v>
      </c>
      <c r="L99" s="60">
        <v>81.3882679</v>
      </c>
      <c r="M99" s="50">
        <v>1</v>
      </c>
    </row>
    <row r="100" spans="2:13" ht="15">
      <c r="B100" s="50">
        <v>30</v>
      </c>
      <c r="C100" s="42" t="s">
        <v>86</v>
      </c>
      <c r="D100" s="42" t="s">
        <v>413</v>
      </c>
      <c r="E100" s="50">
        <v>1</v>
      </c>
      <c r="F100" s="50" t="s">
        <v>157</v>
      </c>
      <c r="G100" s="50">
        <v>2.741</v>
      </c>
      <c r="H100" s="51">
        <f t="shared" si="1"/>
        <v>2.54913</v>
      </c>
      <c r="I100" s="52">
        <v>1557</v>
      </c>
      <c r="J100" s="50">
        <v>3.73</v>
      </c>
      <c r="K100" s="60">
        <v>20.4411676</v>
      </c>
      <c r="L100" s="60">
        <v>81.3882153</v>
      </c>
      <c r="M100" s="50">
        <v>1</v>
      </c>
    </row>
    <row r="101" spans="2:13" ht="15">
      <c r="B101" s="50">
        <v>31</v>
      </c>
      <c r="C101" s="42" t="s">
        <v>86</v>
      </c>
      <c r="D101" s="42" t="s">
        <v>414</v>
      </c>
      <c r="E101" s="50">
        <v>1</v>
      </c>
      <c r="F101" s="50" t="s">
        <v>157</v>
      </c>
      <c r="G101" s="50">
        <v>2.741</v>
      </c>
      <c r="H101" s="51">
        <f t="shared" si="1"/>
        <v>2.54913</v>
      </c>
      <c r="I101" s="52">
        <v>1557</v>
      </c>
      <c r="J101" s="50">
        <v>3.73</v>
      </c>
      <c r="K101" s="60">
        <v>20.4408137</v>
      </c>
      <c r="L101" s="60">
        <v>81.3884759</v>
      </c>
      <c r="M101" s="50">
        <v>1</v>
      </c>
    </row>
    <row r="102" spans="2:13" ht="15">
      <c r="B102" s="50">
        <v>32</v>
      </c>
      <c r="C102" s="42" t="s">
        <v>86</v>
      </c>
      <c r="D102" s="42" t="s">
        <v>415</v>
      </c>
      <c r="E102" s="50">
        <v>1</v>
      </c>
      <c r="F102" s="50" t="s">
        <v>157</v>
      </c>
      <c r="G102" s="50">
        <v>2.741</v>
      </c>
      <c r="H102" s="51">
        <f t="shared" si="1"/>
        <v>2.54913</v>
      </c>
      <c r="I102" s="52">
        <v>1557</v>
      </c>
      <c r="J102" s="50">
        <v>3.73</v>
      </c>
      <c r="K102" s="60">
        <v>20.4408893</v>
      </c>
      <c r="L102" s="60">
        <v>81.3884189</v>
      </c>
      <c r="M102" s="50">
        <v>1</v>
      </c>
    </row>
    <row r="103" spans="2:13" ht="15">
      <c r="B103" s="50">
        <v>33</v>
      </c>
      <c r="C103" s="42" t="s">
        <v>86</v>
      </c>
      <c r="D103" s="42" t="s">
        <v>416</v>
      </c>
      <c r="E103" s="50">
        <v>1</v>
      </c>
      <c r="F103" s="50" t="s">
        <v>157</v>
      </c>
      <c r="G103" s="50">
        <v>2.741</v>
      </c>
      <c r="H103" s="51">
        <f t="shared" si="1"/>
        <v>2.54913</v>
      </c>
      <c r="I103" s="52">
        <v>1557</v>
      </c>
      <c r="J103" s="50">
        <v>3.73</v>
      </c>
      <c r="K103" s="60">
        <v>20.4408245</v>
      </c>
      <c r="L103" s="60">
        <v>81.3884391</v>
      </c>
      <c r="M103" s="50">
        <v>1</v>
      </c>
    </row>
    <row r="104" spans="2:13" ht="15">
      <c r="B104" s="50">
        <v>34</v>
      </c>
      <c r="C104" s="42" t="s">
        <v>86</v>
      </c>
      <c r="D104" s="42" t="s">
        <v>417</v>
      </c>
      <c r="E104" s="50">
        <v>1</v>
      </c>
      <c r="F104" s="50" t="s">
        <v>157</v>
      </c>
      <c r="G104" s="50">
        <v>2.741</v>
      </c>
      <c r="H104" s="51">
        <f t="shared" si="1"/>
        <v>2.54913</v>
      </c>
      <c r="I104" s="52">
        <v>1557</v>
      </c>
      <c r="J104" s="50">
        <v>3.73</v>
      </c>
      <c r="K104" s="60">
        <v>20.4408154</v>
      </c>
      <c r="L104" s="60">
        <v>81.3884721</v>
      </c>
      <c r="M104" s="50">
        <v>1</v>
      </c>
    </row>
    <row r="105" spans="2:13" ht="15">
      <c r="B105" s="50">
        <v>35</v>
      </c>
      <c r="C105" s="42" t="s">
        <v>86</v>
      </c>
      <c r="D105" s="42" t="s">
        <v>418</v>
      </c>
      <c r="E105" s="50">
        <v>1</v>
      </c>
      <c r="F105" s="50" t="s">
        <v>157</v>
      </c>
      <c r="G105" s="50">
        <v>2.741</v>
      </c>
      <c r="H105" s="51">
        <f t="shared" si="1"/>
        <v>2.54913</v>
      </c>
      <c r="I105" s="52">
        <v>1557</v>
      </c>
      <c r="J105" s="50">
        <v>3.73</v>
      </c>
      <c r="K105" s="60">
        <v>20.4408153</v>
      </c>
      <c r="L105" s="60">
        <v>81.388472</v>
      </c>
      <c r="M105" s="50">
        <v>1</v>
      </c>
    </row>
    <row r="106" spans="2:13" ht="15">
      <c r="B106" s="50">
        <v>36</v>
      </c>
      <c r="C106" s="42" t="s">
        <v>86</v>
      </c>
      <c r="D106" s="42" t="s">
        <v>419</v>
      </c>
      <c r="E106" s="50">
        <v>1</v>
      </c>
      <c r="F106" s="50" t="s">
        <v>157</v>
      </c>
      <c r="G106" s="50">
        <v>2.741</v>
      </c>
      <c r="H106" s="51">
        <f t="shared" si="1"/>
        <v>2.54913</v>
      </c>
      <c r="I106" s="52">
        <v>1557</v>
      </c>
      <c r="J106" s="50">
        <v>3.73</v>
      </c>
      <c r="K106" s="60">
        <v>20.4407895</v>
      </c>
      <c r="L106" s="60">
        <v>81.3883982</v>
      </c>
      <c r="M106" s="50">
        <v>1</v>
      </c>
    </row>
    <row r="107" spans="2:13" ht="15">
      <c r="B107" s="50">
        <v>37</v>
      </c>
      <c r="C107" s="42" t="s">
        <v>86</v>
      </c>
      <c r="D107" s="42" t="s">
        <v>420</v>
      </c>
      <c r="E107" s="50">
        <v>1</v>
      </c>
      <c r="F107" s="50" t="s">
        <v>157</v>
      </c>
      <c r="G107" s="50">
        <v>2.741</v>
      </c>
      <c r="H107" s="51">
        <f t="shared" si="1"/>
        <v>2.54913</v>
      </c>
      <c r="I107" s="52">
        <v>1557</v>
      </c>
      <c r="J107" s="50">
        <v>3.73</v>
      </c>
      <c r="K107" s="60">
        <v>20.4407173</v>
      </c>
      <c r="L107" s="60">
        <v>81.3889746</v>
      </c>
      <c r="M107" s="50">
        <v>1</v>
      </c>
    </row>
    <row r="108" spans="2:13" ht="15">
      <c r="B108" s="50">
        <v>38</v>
      </c>
      <c r="C108" s="42" t="s">
        <v>86</v>
      </c>
      <c r="D108" s="42" t="s">
        <v>421</v>
      </c>
      <c r="E108" s="50">
        <v>1</v>
      </c>
      <c r="F108" s="50" t="s">
        <v>157</v>
      </c>
      <c r="G108" s="50">
        <v>2.741</v>
      </c>
      <c r="H108" s="51">
        <f t="shared" si="1"/>
        <v>2.54913</v>
      </c>
      <c r="I108" s="52">
        <v>1557</v>
      </c>
      <c r="J108" s="50">
        <v>3.73</v>
      </c>
      <c r="K108" s="60">
        <v>20.4406513</v>
      </c>
      <c r="L108" s="60">
        <v>81.3888979</v>
      </c>
      <c r="M108" s="50">
        <v>1</v>
      </c>
    </row>
    <row r="109" spans="2:13" ht="15">
      <c r="B109" s="50">
        <v>39</v>
      </c>
      <c r="C109" s="42" t="s">
        <v>86</v>
      </c>
      <c r="D109" s="42" t="s">
        <v>400</v>
      </c>
      <c r="E109" s="50">
        <v>1</v>
      </c>
      <c r="F109" s="50" t="s">
        <v>157</v>
      </c>
      <c r="G109" s="50">
        <v>2.741</v>
      </c>
      <c r="H109" s="51">
        <f t="shared" si="1"/>
        <v>2.54913</v>
      </c>
      <c r="I109" s="52">
        <v>1557</v>
      </c>
      <c r="J109" s="50">
        <v>3.73</v>
      </c>
      <c r="K109" s="60" t="s">
        <v>447</v>
      </c>
      <c r="L109" s="60" t="s">
        <v>448</v>
      </c>
      <c r="M109" s="50">
        <v>1</v>
      </c>
    </row>
    <row r="110" spans="2:13" ht="15">
      <c r="B110" s="50">
        <v>40</v>
      </c>
      <c r="C110" s="42" t="s">
        <v>86</v>
      </c>
      <c r="D110" s="42" t="s">
        <v>400</v>
      </c>
      <c r="E110" s="50">
        <v>1</v>
      </c>
      <c r="F110" s="50" t="s">
        <v>157</v>
      </c>
      <c r="G110" s="50">
        <v>2.741</v>
      </c>
      <c r="H110" s="51">
        <f t="shared" si="1"/>
        <v>2.54913</v>
      </c>
      <c r="I110" s="52">
        <v>1557</v>
      </c>
      <c r="J110" s="50">
        <v>3.73</v>
      </c>
      <c r="K110" s="60" t="s">
        <v>449</v>
      </c>
      <c r="L110" s="60" t="s">
        <v>450</v>
      </c>
      <c r="M110" s="50">
        <v>1</v>
      </c>
    </row>
    <row r="111" spans="2:13" ht="15">
      <c r="B111" s="50">
        <v>41</v>
      </c>
      <c r="C111" s="42" t="s">
        <v>160</v>
      </c>
      <c r="D111" s="42" t="s">
        <v>161</v>
      </c>
      <c r="E111" s="50">
        <v>1</v>
      </c>
      <c r="F111" s="41">
        <v>0.87</v>
      </c>
      <c r="G111" s="50">
        <v>0.696</v>
      </c>
      <c r="H111" s="51">
        <v>0.6612</v>
      </c>
      <c r="I111" s="43">
        <v>395</v>
      </c>
      <c r="J111" s="41">
        <v>0.87</v>
      </c>
      <c r="K111" s="42">
        <v>20.45148</v>
      </c>
      <c r="L111" s="42">
        <v>81.398946</v>
      </c>
      <c r="M111" s="50">
        <v>1</v>
      </c>
    </row>
    <row r="112" spans="2:13" ht="25.5">
      <c r="B112" s="50">
        <v>42</v>
      </c>
      <c r="C112" s="41" t="s">
        <v>160</v>
      </c>
      <c r="D112" s="41" t="s">
        <v>162</v>
      </c>
      <c r="E112" s="50">
        <v>1</v>
      </c>
      <c r="F112" s="41">
        <v>0.88</v>
      </c>
      <c r="G112" s="50">
        <v>0.704</v>
      </c>
      <c r="H112" s="51">
        <v>0.668</v>
      </c>
      <c r="I112" s="43">
        <v>400</v>
      </c>
      <c r="J112" s="41">
        <v>0.88</v>
      </c>
      <c r="K112" s="42" t="s">
        <v>183</v>
      </c>
      <c r="L112" s="42" t="s">
        <v>184</v>
      </c>
      <c r="M112" s="50">
        <v>1</v>
      </c>
    </row>
    <row r="113" spans="2:13" ht="15">
      <c r="B113" s="50">
        <v>43</v>
      </c>
      <c r="C113" s="41" t="s">
        <v>160</v>
      </c>
      <c r="D113" s="41" t="s">
        <v>161</v>
      </c>
      <c r="E113" s="50">
        <v>1</v>
      </c>
      <c r="F113" s="41">
        <v>0.87</v>
      </c>
      <c r="G113" s="50">
        <v>0.696</v>
      </c>
      <c r="H113" s="51">
        <v>0.6612</v>
      </c>
      <c r="I113" s="43">
        <v>395</v>
      </c>
      <c r="J113" s="41">
        <v>0.87</v>
      </c>
      <c r="K113" s="42">
        <v>20.427118</v>
      </c>
      <c r="L113" s="42">
        <v>81.387207</v>
      </c>
      <c r="M113" s="50">
        <v>1</v>
      </c>
    </row>
    <row r="114" spans="2:13" ht="25.5">
      <c r="B114" s="50">
        <v>44</v>
      </c>
      <c r="C114" s="42" t="s">
        <v>160</v>
      </c>
      <c r="D114" s="42" t="s">
        <v>99</v>
      </c>
      <c r="E114" s="50">
        <v>1</v>
      </c>
      <c r="F114" s="41">
        <v>0.4</v>
      </c>
      <c r="G114" s="50">
        <v>0.32</v>
      </c>
      <c r="H114" s="51">
        <v>0.304</v>
      </c>
      <c r="I114" s="43">
        <v>182</v>
      </c>
      <c r="J114" s="41">
        <v>0.4</v>
      </c>
      <c r="K114" s="42" t="s">
        <v>185</v>
      </c>
      <c r="L114" s="42" t="s">
        <v>186</v>
      </c>
      <c r="M114" s="50">
        <v>1</v>
      </c>
    </row>
    <row r="115" spans="2:13" ht="25.5">
      <c r="B115" s="50">
        <v>45</v>
      </c>
      <c r="C115" s="42" t="s">
        <v>160</v>
      </c>
      <c r="D115" s="42" t="s">
        <v>163</v>
      </c>
      <c r="E115" s="50">
        <v>1</v>
      </c>
      <c r="F115" s="41">
        <v>0.4</v>
      </c>
      <c r="G115" s="50">
        <v>0.32</v>
      </c>
      <c r="H115" s="51">
        <v>0.304</v>
      </c>
      <c r="I115" s="43">
        <v>182</v>
      </c>
      <c r="J115" s="41">
        <v>0.4</v>
      </c>
      <c r="K115" s="42" t="s">
        <v>187</v>
      </c>
      <c r="L115" s="42" t="s">
        <v>188</v>
      </c>
      <c r="M115" s="50">
        <v>1</v>
      </c>
    </row>
    <row r="116" spans="2:13" ht="25.5">
      <c r="B116" s="50">
        <v>46</v>
      </c>
      <c r="C116" s="42" t="s">
        <v>160</v>
      </c>
      <c r="D116" s="42" t="s">
        <v>164</v>
      </c>
      <c r="E116" s="50">
        <v>1</v>
      </c>
      <c r="F116" s="41">
        <v>0.5</v>
      </c>
      <c r="G116" s="50">
        <v>0.4</v>
      </c>
      <c r="H116" s="51">
        <v>0.38</v>
      </c>
      <c r="I116" s="43">
        <v>227</v>
      </c>
      <c r="J116" s="41">
        <v>0.5</v>
      </c>
      <c r="K116" s="42" t="s">
        <v>189</v>
      </c>
      <c r="L116" s="42" t="s">
        <v>190</v>
      </c>
      <c r="M116" s="50">
        <v>1</v>
      </c>
    </row>
    <row r="117" spans="2:13" ht="25.5">
      <c r="B117" s="50">
        <v>47</v>
      </c>
      <c r="C117" s="42" t="s">
        <v>160</v>
      </c>
      <c r="D117" s="42" t="s">
        <v>165</v>
      </c>
      <c r="E117" s="50">
        <v>1</v>
      </c>
      <c r="F117" s="41">
        <v>1</v>
      </c>
      <c r="G117" s="50">
        <v>0.8</v>
      </c>
      <c r="H117" s="51">
        <v>0.76</v>
      </c>
      <c r="I117" s="43">
        <v>455</v>
      </c>
      <c r="J117" s="41">
        <v>1</v>
      </c>
      <c r="K117" s="42" t="s">
        <v>191</v>
      </c>
      <c r="L117" s="42" t="s">
        <v>192</v>
      </c>
      <c r="M117" s="50">
        <v>1</v>
      </c>
    </row>
    <row r="118" spans="2:13" ht="15">
      <c r="B118" s="50">
        <v>48</v>
      </c>
      <c r="C118" s="41" t="s">
        <v>160</v>
      </c>
      <c r="D118" s="41" t="s">
        <v>166</v>
      </c>
      <c r="E118" s="50">
        <v>1</v>
      </c>
      <c r="F118" s="41">
        <v>0.9</v>
      </c>
      <c r="G118" s="50">
        <v>0.72</v>
      </c>
      <c r="H118" s="51">
        <v>0.684</v>
      </c>
      <c r="I118" s="43">
        <v>409</v>
      </c>
      <c r="J118" s="41">
        <v>0.9</v>
      </c>
      <c r="K118" s="44">
        <v>20.430686</v>
      </c>
      <c r="L118" s="42">
        <v>81.400074</v>
      </c>
      <c r="M118" s="50">
        <v>1</v>
      </c>
    </row>
    <row r="119" spans="2:13" ht="15">
      <c r="B119" s="50">
        <v>49</v>
      </c>
      <c r="C119" s="41" t="s">
        <v>160</v>
      </c>
      <c r="D119" s="41" t="s">
        <v>91</v>
      </c>
      <c r="E119" s="50">
        <v>1</v>
      </c>
      <c r="F119" s="41">
        <v>0.87</v>
      </c>
      <c r="G119" s="50">
        <v>0.696</v>
      </c>
      <c r="H119" s="51">
        <v>0.6612</v>
      </c>
      <c r="I119" s="43">
        <v>395</v>
      </c>
      <c r="J119" s="41">
        <v>0.87</v>
      </c>
      <c r="K119" s="44">
        <v>20.427118</v>
      </c>
      <c r="L119" s="42">
        <v>81.387207</v>
      </c>
      <c r="M119" s="50">
        <v>1</v>
      </c>
    </row>
    <row r="120" spans="2:13" ht="30">
      <c r="B120" s="50">
        <v>50</v>
      </c>
      <c r="C120" s="41" t="s">
        <v>160</v>
      </c>
      <c r="D120" s="41" t="s">
        <v>167</v>
      </c>
      <c r="E120" s="50">
        <v>1</v>
      </c>
      <c r="F120" s="41">
        <v>0.7</v>
      </c>
      <c r="G120" s="50">
        <v>0.56</v>
      </c>
      <c r="H120" s="51">
        <v>0.532</v>
      </c>
      <c r="I120" s="43">
        <v>318</v>
      </c>
      <c r="J120" s="41">
        <v>0.7</v>
      </c>
      <c r="K120" s="44" t="s">
        <v>193</v>
      </c>
      <c r="L120" s="42" t="s">
        <v>194</v>
      </c>
      <c r="M120" s="50">
        <v>1</v>
      </c>
    </row>
    <row r="121" spans="2:13" ht="30">
      <c r="B121" s="50">
        <v>51</v>
      </c>
      <c r="C121" s="41" t="s">
        <v>160</v>
      </c>
      <c r="D121" s="41" t="s">
        <v>168</v>
      </c>
      <c r="E121" s="50">
        <v>1</v>
      </c>
      <c r="F121" s="41">
        <v>0.76</v>
      </c>
      <c r="G121" s="50">
        <v>0.608</v>
      </c>
      <c r="H121" s="51">
        <v>0.577</v>
      </c>
      <c r="I121" s="43">
        <v>345</v>
      </c>
      <c r="J121" s="41">
        <v>0.76</v>
      </c>
      <c r="K121" s="44" t="s">
        <v>195</v>
      </c>
      <c r="L121" s="42" t="s">
        <v>196</v>
      </c>
      <c r="M121" s="50">
        <v>1</v>
      </c>
    </row>
    <row r="122" spans="2:13" ht="30">
      <c r="B122" s="50">
        <v>52</v>
      </c>
      <c r="C122" s="41" t="s">
        <v>160</v>
      </c>
      <c r="D122" s="41" t="s">
        <v>169</v>
      </c>
      <c r="E122" s="50">
        <v>1</v>
      </c>
      <c r="F122" s="41">
        <v>0.65</v>
      </c>
      <c r="G122" s="50">
        <v>0.52</v>
      </c>
      <c r="H122" s="51">
        <v>0.494</v>
      </c>
      <c r="I122" s="43">
        <v>295</v>
      </c>
      <c r="J122" s="41">
        <v>0.65</v>
      </c>
      <c r="K122" s="44" t="s">
        <v>197</v>
      </c>
      <c r="L122" s="42" t="s">
        <v>198</v>
      </c>
      <c r="M122" s="50">
        <v>1</v>
      </c>
    </row>
    <row r="123" spans="2:13" ht="25.5">
      <c r="B123" s="50">
        <v>53</v>
      </c>
      <c r="C123" s="42" t="s">
        <v>160</v>
      </c>
      <c r="D123" s="42" t="s">
        <v>170</v>
      </c>
      <c r="E123" s="50">
        <v>1</v>
      </c>
      <c r="F123" s="41">
        <v>0.5</v>
      </c>
      <c r="G123" s="50">
        <v>0.4</v>
      </c>
      <c r="H123" s="51">
        <v>0.38</v>
      </c>
      <c r="I123" s="43">
        <v>227</v>
      </c>
      <c r="J123" s="41">
        <v>0.5</v>
      </c>
      <c r="K123" s="42" t="s">
        <v>199</v>
      </c>
      <c r="L123" s="42" t="s">
        <v>200</v>
      </c>
      <c r="M123" s="50">
        <v>1</v>
      </c>
    </row>
    <row r="124" spans="2:13" ht="25.5">
      <c r="B124" s="50">
        <v>54</v>
      </c>
      <c r="C124" s="42" t="s">
        <v>160</v>
      </c>
      <c r="D124" s="42" t="s">
        <v>95</v>
      </c>
      <c r="E124" s="50">
        <v>1</v>
      </c>
      <c r="F124" s="41">
        <v>1</v>
      </c>
      <c r="G124" s="50">
        <v>0.8</v>
      </c>
      <c r="H124" s="51">
        <v>0.76</v>
      </c>
      <c r="I124" s="43">
        <v>455</v>
      </c>
      <c r="J124" s="41">
        <v>1</v>
      </c>
      <c r="K124" s="42" t="s">
        <v>201</v>
      </c>
      <c r="L124" s="42" t="s">
        <v>202</v>
      </c>
      <c r="M124" s="50">
        <v>1</v>
      </c>
    </row>
    <row r="125" spans="2:13" ht="25.5">
      <c r="B125" s="50">
        <v>55</v>
      </c>
      <c r="C125" s="42" t="s">
        <v>160</v>
      </c>
      <c r="D125" s="42" t="s">
        <v>144</v>
      </c>
      <c r="E125" s="50">
        <v>1</v>
      </c>
      <c r="F125" s="41">
        <v>0.5</v>
      </c>
      <c r="G125" s="50">
        <v>0.4</v>
      </c>
      <c r="H125" s="51">
        <v>0.38</v>
      </c>
      <c r="I125" s="43">
        <v>227</v>
      </c>
      <c r="J125" s="41">
        <v>0.5</v>
      </c>
      <c r="K125" s="42" t="s">
        <v>203</v>
      </c>
      <c r="L125" s="42" t="s">
        <v>204</v>
      </c>
      <c r="M125" s="50">
        <v>1</v>
      </c>
    </row>
    <row r="126" spans="2:13" ht="25.5">
      <c r="B126" s="50">
        <v>56</v>
      </c>
      <c r="C126" s="42" t="s">
        <v>160</v>
      </c>
      <c r="D126" s="42" t="s">
        <v>143</v>
      </c>
      <c r="E126" s="50">
        <v>1</v>
      </c>
      <c r="F126" s="41">
        <v>0.4</v>
      </c>
      <c r="G126" s="50">
        <v>0.32</v>
      </c>
      <c r="H126" s="51">
        <v>0.304</v>
      </c>
      <c r="I126" s="43">
        <v>182</v>
      </c>
      <c r="J126" s="41">
        <v>0.4</v>
      </c>
      <c r="K126" s="42" t="s">
        <v>205</v>
      </c>
      <c r="L126" s="42" t="s">
        <v>206</v>
      </c>
      <c r="M126" s="50">
        <v>1</v>
      </c>
    </row>
    <row r="127" spans="2:13" ht="25.5">
      <c r="B127" s="50">
        <v>57</v>
      </c>
      <c r="C127" s="42" t="s">
        <v>160</v>
      </c>
      <c r="D127" s="42" t="s">
        <v>171</v>
      </c>
      <c r="E127" s="50">
        <v>1</v>
      </c>
      <c r="F127" s="41">
        <v>0.4</v>
      </c>
      <c r="G127" s="50">
        <v>0.32</v>
      </c>
      <c r="H127" s="51">
        <v>0.304</v>
      </c>
      <c r="I127" s="43">
        <v>182</v>
      </c>
      <c r="J127" s="41">
        <v>0.4</v>
      </c>
      <c r="K127" s="42" t="s">
        <v>207</v>
      </c>
      <c r="L127" s="42" t="s">
        <v>208</v>
      </c>
      <c r="M127" s="50">
        <v>1</v>
      </c>
    </row>
    <row r="128" spans="2:13" ht="25.5">
      <c r="B128" s="50">
        <v>58</v>
      </c>
      <c r="C128" s="42" t="s">
        <v>160</v>
      </c>
      <c r="D128" s="42" t="s">
        <v>172</v>
      </c>
      <c r="E128" s="50">
        <v>1</v>
      </c>
      <c r="F128" s="41">
        <v>0.4</v>
      </c>
      <c r="G128" s="50">
        <v>0.32</v>
      </c>
      <c r="H128" s="51">
        <v>0.304</v>
      </c>
      <c r="I128" s="43">
        <v>182</v>
      </c>
      <c r="J128" s="41">
        <v>0.4</v>
      </c>
      <c r="K128" s="42" t="s">
        <v>209</v>
      </c>
      <c r="L128" s="42" t="s">
        <v>210</v>
      </c>
      <c r="M128" s="50">
        <v>1</v>
      </c>
    </row>
    <row r="129" spans="2:13" ht="25.5">
      <c r="B129" s="50">
        <v>59</v>
      </c>
      <c r="C129" s="42" t="s">
        <v>160</v>
      </c>
      <c r="D129" s="42" t="s">
        <v>173</v>
      </c>
      <c r="E129" s="50">
        <v>1</v>
      </c>
      <c r="F129" s="41">
        <v>0.4</v>
      </c>
      <c r="G129" s="50">
        <v>0.32</v>
      </c>
      <c r="H129" s="51">
        <v>0.304</v>
      </c>
      <c r="I129" s="43">
        <v>182</v>
      </c>
      <c r="J129" s="41">
        <v>0.4</v>
      </c>
      <c r="K129" s="42" t="s">
        <v>211</v>
      </c>
      <c r="L129" s="42" t="s">
        <v>212</v>
      </c>
      <c r="M129" s="50">
        <v>1</v>
      </c>
    </row>
    <row r="130" spans="2:13" ht="25.5">
      <c r="B130" s="50">
        <v>60</v>
      </c>
      <c r="C130" s="42" t="s">
        <v>160</v>
      </c>
      <c r="D130" s="42" t="s">
        <v>174</v>
      </c>
      <c r="E130" s="50">
        <v>1</v>
      </c>
      <c r="F130" s="41">
        <v>0.4</v>
      </c>
      <c r="G130" s="50">
        <v>0.32</v>
      </c>
      <c r="H130" s="51">
        <v>0.304</v>
      </c>
      <c r="I130" s="43">
        <v>182</v>
      </c>
      <c r="J130" s="41">
        <v>0.4</v>
      </c>
      <c r="K130" s="42" t="s">
        <v>213</v>
      </c>
      <c r="L130" s="42" t="s">
        <v>111</v>
      </c>
      <c r="M130" s="50">
        <v>1</v>
      </c>
    </row>
    <row r="131" spans="2:13" ht="25.5">
      <c r="B131" s="50">
        <v>61</v>
      </c>
      <c r="C131" s="42" t="s">
        <v>160</v>
      </c>
      <c r="D131" s="42" t="s">
        <v>175</v>
      </c>
      <c r="E131" s="50">
        <v>1</v>
      </c>
      <c r="F131" s="41">
        <v>0.2</v>
      </c>
      <c r="G131" s="50">
        <v>0.16</v>
      </c>
      <c r="H131" s="51">
        <v>0.152</v>
      </c>
      <c r="I131" s="43">
        <v>91</v>
      </c>
      <c r="J131" s="41">
        <v>0.2</v>
      </c>
      <c r="K131" s="42" t="s">
        <v>214</v>
      </c>
      <c r="L131" s="42" t="s">
        <v>215</v>
      </c>
      <c r="M131" s="50">
        <v>1</v>
      </c>
    </row>
    <row r="132" spans="2:13" ht="25.5">
      <c r="B132" s="50">
        <v>62</v>
      </c>
      <c r="C132" s="42" t="s">
        <v>160</v>
      </c>
      <c r="D132" s="42" t="s">
        <v>128</v>
      </c>
      <c r="E132" s="50">
        <v>1</v>
      </c>
      <c r="F132" s="41">
        <v>0.4</v>
      </c>
      <c r="G132" s="50">
        <v>0.32</v>
      </c>
      <c r="H132" s="51">
        <v>0.304</v>
      </c>
      <c r="I132" s="43">
        <v>182</v>
      </c>
      <c r="J132" s="41">
        <v>0.4</v>
      </c>
      <c r="K132" s="42" t="s">
        <v>216</v>
      </c>
      <c r="L132" s="42" t="s">
        <v>217</v>
      </c>
      <c r="M132" s="50">
        <v>1</v>
      </c>
    </row>
    <row r="133" spans="2:13" ht="25.5">
      <c r="B133" s="50">
        <v>63</v>
      </c>
      <c r="C133" s="42" t="s">
        <v>160</v>
      </c>
      <c r="D133" s="42" t="s">
        <v>176</v>
      </c>
      <c r="E133" s="50">
        <v>1</v>
      </c>
      <c r="F133" s="41">
        <v>0.5</v>
      </c>
      <c r="G133" s="50">
        <v>0.4</v>
      </c>
      <c r="H133" s="51">
        <v>0.38</v>
      </c>
      <c r="I133" s="43">
        <v>227</v>
      </c>
      <c r="J133" s="41">
        <v>0.5</v>
      </c>
      <c r="K133" s="42" t="s">
        <v>218</v>
      </c>
      <c r="L133" s="42" t="s">
        <v>219</v>
      </c>
      <c r="M133" s="50">
        <v>1</v>
      </c>
    </row>
    <row r="134" spans="2:13" ht="25.5">
      <c r="B134" s="50">
        <v>64</v>
      </c>
      <c r="C134" s="42" t="s">
        <v>160</v>
      </c>
      <c r="D134" s="42" t="s">
        <v>127</v>
      </c>
      <c r="E134" s="50">
        <v>1</v>
      </c>
      <c r="F134" s="41">
        <v>0.4</v>
      </c>
      <c r="G134" s="50">
        <v>0.32</v>
      </c>
      <c r="H134" s="51">
        <v>0.304</v>
      </c>
      <c r="I134" s="43">
        <v>182</v>
      </c>
      <c r="J134" s="41">
        <v>0.4</v>
      </c>
      <c r="K134" s="42" t="s">
        <v>220</v>
      </c>
      <c r="L134" s="42" t="s">
        <v>221</v>
      </c>
      <c r="M134" s="50">
        <v>1</v>
      </c>
    </row>
    <row r="135" spans="2:13" ht="25.5">
      <c r="B135" s="50">
        <v>65</v>
      </c>
      <c r="C135" s="42" t="s">
        <v>160</v>
      </c>
      <c r="D135" s="42" t="s">
        <v>177</v>
      </c>
      <c r="E135" s="50">
        <v>1</v>
      </c>
      <c r="F135" s="41">
        <v>0.4</v>
      </c>
      <c r="G135" s="50">
        <v>0.32</v>
      </c>
      <c r="H135" s="51">
        <v>0.304</v>
      </c>
      <c r="I135" s="43">
        <v>182</v>
      </c>
      <c r="J135" s="41">
        <v>0.4</v>
      </c>
      <c r="K135" s="42" t="s">
        <v>222</v>
      </c>
      <c r="L135" s="42" t="s">
        <v>223</v>
      </c>
      <c r="M135" s="50">
        <v>1</v>
      </c>
    </row>
    <row r="136" spans="2:13" ht="25.5">
      <c r="B136" s="50">
        <v>66</v>
      </c>
      <c r="C136" s="42" t="s">
        <v>160</v>
      </c>
      <c r="D136" s="42" t="s">
        <v>175</v>
      </c>
      <c r="E136" s="50">
        <v>1</v>
      </c>
      <c r="F136" s="41">
        <v>0.5</v>
      </c>
      <c r="G136" s="50">
        <v>0.4</v>
      </c>
      <c r="H136" s="51">
        <v>0.38</v>
      </c>
      <c r="I136" s="43">
        <v>227</v>
      </c>
      <c r="J136" s="41">
        <v>0.5</v>
      </c>
      <c r="K136" s="42" t="s">
        <v>224</v>
      </c>
      <c r="L136" s="42" t="s">
        <v>225</v>
      </c>
      <c r="M136" s="50">
        <v>1</v>
      </c>
    </row>
    <row r="137" spans="2:13" ht="25.5">
      <c r="B137" s="50">
        <v>67</v>
      </c>
      <c r="C137" s="42" t="s">
        <v>160</v>
      </c>
      <c r="D137" s="42" t="s">
        <v>178</v>
      </c>
      <c r="E137" s="50">
        <v>1</v>
      </c>
      <c r="F137" s="41">
        <v>0.4</v>
      </c>
      <c r="G137" s="50">
        <v>0.32</v>
      </c>
      <c r="H137" s="51">
        <v>0.304</v>
      </c>
      <c r="I137" s="43">
        <v>182</v>
      </c>
      <c r="J137" s="41">
        <v>0.4</v>
      </c>
      <c r="K137" s="42" t="s">
        <v>226</v>
      </c>
      <c r="L137" s="42" t="s">
        <v>227</v>
      </c>
      <c r="M137" s="50">
        <v>1</v>
      </c>
    </row>
    <row r="138" spans="2:13" ht="25.5">
      <c r="B138" s="50">
        <v>68</v>
      </c>
      <c r="C138" s="42" t="s">
        <v>160</v>
      </c>
      <c r="D138" s="42" t="s">
        <v>179</v>
      </c>
      <c r="E138" s="50">
        <v>1</v>
      </c>
      <c r="F138" s="41">
        <v>0.5</v>
      </c>
      <c r="G138" s="50">
        <v>0.4</v>
      </c>
      <c r="H138" s="51">
        <v>0.38</v>
      </c>
      <c r="I138" s="43">
        <v>227</v>
      </c>
      <c r="J138" s="41">
        <v>0.5</v>
      </c>
      <c r="K138" s="42" t="s">
        <v>228</v>
      </c>
      <c r="L138" s="42" t="s">
        <v>229</v>
      </c>
      <c r="M138" s="50">
        <v>1</v>
      </c>
    </row>
    <row r="139" spans="2:13" ht="25.5">
      <c r="B139" s="50">
        <v>69</v>
      </c>
      <c r="C139" s="42" t="s">
        <v>160</v>
      </c>
      <c r="D139" s="42" t="s">
        <v>88</v>
      </c>
      <c r="E139" s="50">
        <v>1</v>
      </c>
      <c r="F139" s="41">
        <v>0.7</v>
      </c>
      <c r="G139" s="50">
        <v>0.56</v>
      </c>
      <c r="H139" s="51">
        <v>0.532</v>
      </c>
      <c r="I139" s="43">
        <v>318</v>
      </c>
      <c r="J139" s="41">
        <v>0.7</v>
      </c>
      <c r="K139" s="42" t="s">
        <v>230</v>
      </c>
      <c r="L139" s="42" t="s">
        <v>231</v>
      </c>
      <c r="M139" s="50">
        <v>1</v>
      </c>
    </row>
    <row r="140" spans="2:13" ht="25.5">
      <c r="B140" s="50">
        <v>70</v>
      </c>
      <c r="C140" s="42" t="s">
        <v>160</v>
      </c>
      <c r="D140" s="42" t="s">
        <v>180</v>
      </c>
      <c r="E140" s="50">
        <v>1</v>
      </c>
      <c r="F140" s="41">
        <v>0.6</v>
      </c>
      <c r="G140" s="50">
        <v>0.48</v>
      </c>
      <c r="H140" s="51">
        <v>0.456</v>
      </c>
      <c r="I140" s="43">
        <v>273</v>
      </c>
      <c r="J140" s="41">
        <v>0.6</v>
      </c>
      <c r="K140" s="42" t="s">
        <v>130</v>
      </c>
      <c r="L140" s="42" t="s">
        <v>232</v>
      </c>
      <c r="M140" s="50">
        <v>1</v>
      </c>
    </row>
    <row r="141" spans="2:13" ht="25.5">
      <c r="B141" s="50">
        <v>71</v>
      </c>
      <c r="C141" s="42" t="s">
        <v>160</v>
      </c>
      <c r="D141" s="42" t="s">
        <v>181</v>
      </c>
      <c r="E141" s="50">
        <v>1</v>
      </c>
      <c r="F141" s="41">
        <v>0.4</v>
      </c>
      <c r="G141" s="50">
        <v>0.32</v>
      </c>
      <c r="H141" s="51">
        <v>0.304</v>
      </c>
      <c r="I141" s="43">
        <v>182</v>
      </c>
      <c r="J141" s="41">
        <v>0.4</v>
      </c>
      <c r="K141" s="42" t="s">
        <v>233</v>
      </c>
      <c r="L141" s="42" t="s">
        <v>234</v>
      </c>
      <c r="M141" s="50">
        <v>1</v>
      </c>
    </row>
    <row r="142" spans="2:13" ht="25.5">
      <c r="B142" s="50">
        <v>72</v>
      </c>
      <c r="C142" s="42" t="s">
        <v>160</v>
      </c>
      <c r="D142" s="42" t="s">
        <v>182</v>
      </c>
      <c r="E142" s="50">
        <v>1</v>
      </c>
      <c r="F142" s="41">
        <v>0.2</v>
      </c>
      <c r="G142" s="50">
        <v>0.16</v>
      </c>
      <c r="H142" s="51">
        <v>0.152</v>
      </c>
      <c r="I142" s="43">
        <v>91</v>
      </c>
      <c r="J142" s="41">
        <v>0.2</v>
      </c>
      <c r="K142" s="42" t="s">
        <v>235</v>
      </c>
      <c r="L142" s="42" t="s">
        <v>236</v>
      </c>
      <c r="M142" s="50">
        <v>1</v>
      </c>
    </row>
    <row r="143" spans="2:13" ht="25.5">
      <c r="B143" s="50">
        <v>73</v>
      </c>
      <c r="C143" s="42" t="s">
        <v>160</v>
      </c>
      <c r="D143" s="42" t="s">
        <v>237</v>
      </c>
      <c r="E143" s="50">
        <v>1</v>
      </c>
      <c r="F143" s="41">
        <v>0.9</v>
      </c>
      <c r="G143" s="50">
        <v>0.72</v>
      </c>
      <c r="H143" s="51">
        <v>0.684</v>
      </c>
      <c r="I143" s="43">
        <v>409</v>
      </c>
      <c r="J143" s="41">
        <v>0.9</v>
      </c>
      <c r="K143" s="42" t="s">
        <v>253</v>
      </c>
      <c r="L143" s="42" t="s">
        <v>125</v>
      </c>
      <c r="M143" s="50">
        <v>1</v>
      </c>
    </row>
    <row r="144" spans="2:13" ht="25.5">
      <c r="B144" s="50">
        <v>74</v>
      </c>
      <c r="C144" s="42" t="s">
        <v>160</v>
      </c>
      <c r="D144" s="42" t="s">
        <v>238</v>
      </c>
      <c r="E144" s="50">
        <v>1</v>
      </c>
      <c r="F144" s="41">
        <v>1</v>
      </c>
      <c r="G144" s="50">
        <v>0.8</v>
      </c>
      <c r="H144" s="51">
        <v>0.76</v>
      </c>
      <c r="I144" s="43">
        <v>455</v>
      </c>
      <c r="J144" s="41">
        <v>1</v>
      </c>
      <c r="K144" s="42" t="s">
        <v>254</v>
      </c>
      <c r="L144" s="42" t="s">
        <v>255</v>
      </c>
      <c r="M144" s="50">
        <v>1</v>
      </c>
    </row>
    <row r="145" spans="2:13" ht="25.5">
      <c r="B145" s="50">
        <v>75</v>
      </c>
      <c r="C145" s="42" t="s">
        <v>160</v>
      </c>
      <c r="D145" s="42" t="s">
        <v>239</v>
      </c>
      <c r="E145" s="50">
        <v>1</v>
      </c>
      <c r="F145" s="41">
        <v>0.4</v>
      </c>
      <c r="G145" s="50">
        <v>0.32</v>
      </c>
      <c r="H145" s="51">
        <v>0.304</v>
      </c>
      <c r="I145" s="43">
        <v>182</v>
      </c>
      <c r="J145" s="41">
        <v>0.4</v>
      </c>
      <c r="K145" s="42" t="s">
        <v>147</v>
      </c>
      <c r="L145" s="42" t="s">
        <v>256</v>
      </c>
      <c r="M145" s="50">
        <v>1</v>
      </c>
    </row>
    <row r="146" spans="2:13" ht="25.5">
      <c r="B146" s="50">
        <v>76</v>
      </c>
      <c r="C146" s="42" t="s">
        <v>160</v>
      </c>
      <c r="D146" s="42" t="s">
        <v>240</v>
      </c>
      <c r="E146" s="50">
        <v>1</v>
      </c>
      <c r="F146" s="41">
        <v>0.2</v>
      </c>
      <c r="G146" s="50">
        <v>0.16</v>
      </c>
      <c r="H146" s="51">
        <v>0.152</v>
      </c>
      <c r="I146" s="43">
        <v>91</v>
      </c>
      <c r="J146" s="41">
        <v>0.2</v>
      </c>
      <c r="K146" s="42" t="s">
        <v>257</v>
      </c>
      <c r="L146" s="42" t="s">
        <v>258</v>
      </c>
      <c r="M146" s="50">
        <v>1</v>
      </c>
    </row>
    <row r="147" spans="2:13" ht="25.5">
      <c r="B147" s="50">
        <v>77</v>
      </c>
      <c r="C147" s="42" t="s">
        <v>160</v>
      </c>
      <c r="D147" s="42" t="s">
        <v>241</v>
      </c>
      <c r="E147" s="50">
        <v>1</v>
      </c>
      <c r="F147" s="41">
        <v>0.3</v>
      </c>
      <c r="G147" s="50">
        <v>0.24</v>
      </c>
      <c r="H147" s="51">
        <v>0.228</v>
      </c>
      <c r="I147" s="43">
        <v>136</v>
      </c>
      <c r="J147" s="41">
        <v>0.3</v>
      </c>
      <c r="K147" s="42" t="s">
        <v>259</v>
      </c>
      <c r="L147" s="42" t="s">
        <v>260</v>
      </c>
      <c r="M147" s="50">
        <v>1</v>
      </c>
    </row>
    <row r="148" spans="2:13" ht="25.5">
      <c r="B148" s="50">
        <v>78</v>
      </c>
      <c r="C148" s="42" t="s">
        <v>160</v>
      </c>
      <c r="D148" s="42" t="s">
        <v>242</v>
      </c>
      <c r="E148" s="50">
        <v>1</v>
      </c>
      <c r="F148" s="41">
        <v>0.5</v>
      </c>
      <c r="G148" s="50">
        <v>0.4</v>
      </c>
      <c r="H148" s="51">
        <v>0.38</v>
      </c>
      <c r="I148" s="43">
        <v>227</v>
      </c>
      <c r="J148" s="41">
        <v>0.5</v>
      </c>
      <c r="K148" s="42" t="s">
        <v>261</v>
      </c>
      <c r="L148" s="42" t="s">
        <v>262</v>
      </c>
      <c r="M148" s="50">
        <v>1</v>
      </c>
    </row>
    <row r="149" spans="2:13" ht="25.5">
      <c r="B149" s="50">
        <v>79</v>
      </c>
      <c r="C149" s="42" t="s">
        <v>160</v>
      </c>
      <c r="D149" s="42" t="s">
        <v>242</v>
      </c>
      <c r="E149" s="50">
        <v>1</v>
      </c>
      <c r="F149" s="41">
        <v>0.6</v>
      </c>
      <c r="G149" s="50">
        <v>0.48</v>
      </c>
      <c r="H149" s="51">
        <v>0.456</v>
      </c>
      <c r="I149" s="43">
        <v>273</v>
      </c>
      <c r="J149" s="41">
        <v>0.6</v>
      </c>
      <c r="K149" s="42" t="s">
        <v>263</v>
      </c>
      <c r="L149" s="42" t="s">
        <v>139</v>
      </c>
      <c r="M149" s="50">
        <v>1</v>
      </c>
    </row>
    <row r="150" spans="2:13" ht="25.5">
      <c r="B150" s="50">
        <v>80</v>
      </c>
      <c r="C150" s="42" t="s">
        <v>160</v>
      </c>
      <c r="D150" s="42" t="s">
        <v>243</v>
      </c>
      <c r="E150" s="50">
        <v>1</v>
      </c>
      <c r="F150" s="41">
        <v>0.8</v>
      </c>
      <c r="G150" s="50">
        <v>0.64</v>
      </c>
      <c r="H150" s="51">
        <v>0.608</v>
      </c>
      <c r="I150" s="43">
        <v>364</v>
      </c>
      <c r="J150" s="41">
        <v>0.8</v>
      </c>
      <c r="K150" s="42" t="s">
        <v>264</v>
      </c>
      <c r="L150" s="42" t="s">
        <v>265</v>
      </c>
      <c r="M150" s="50">
        <v>1</v>
      </c>
    </row>
    <row r="151" spans="2:13" ht="25.5">
      <c r="B151" s="50">
        <v>81</v>
      </c>
      <c r="C151" s="42" t="s">
        <v>160</v>
      </c>
      <c r="D151" s="42" t="s">
        <v>244</v>
      </c>
      <c r="E151" s="50">
        <v>1</v>
      </c>
      <c r="F151" s="41">
        <v>0.65</v>
      </c>
      <c r="G151" s="50">
        <v>0.52</v>
      </c>
      <c r="H151" s="51">
        <v>0.494</v>
      </c>
      <c r="I151" s="43">
        <v>295</v>
      </c>
      <c r="J151" s="41">
        <v>0.65</v>
      </c>
      <c r="K151" s="42" t="s">
        <v>266</v>
      </c>
      <c r="L151" s="42" t="s">
        <v>267</v>
      </c>
      <c r="M151" s="50">
        <v>1</v>
      </c>
    </row>
    <row r="152" spans="2:13" ht="25.5">
      <c r="B152" s="50">
        <v>82</v>
      </c>
      <c r="C152" s="42" t="s">
        <v>160</v>
      </c>
      <c r="D152" s="42" t="s">
        <v>245</v>
      </c>
      <c r="E152" s="50">
        <v>1</v>
      </c>
      <c r="F152" s="41">
        <v>0.36</v>
      </c>
      <c r="G152" s="50">
        <v>0.288</v>
      </c>
      <c r="H152" s="51">
        <v>0.2736</v>
      </c>
      <c r="I152" s="43">
        <v>164</v>
      </c>
      <c r="J152" s="41">
        <v>0.36</v>
      </c>
      <c r="K152" s="42" t="s">
        <v>268</v>
      </c>
      <c r="L152" s="42" t="s">
        <v>269</v>
      </c>
      <c r="M152" s="50">
        <v>1</v>
      </c>
    </row>
    <row r="153" spans="2:13" ht="25.5">
      <c r="B153" s="50">
        <v>83</v>
      </c>
      <c r="C153" s="42" t="s">
        <v>160</v>
      </c>
      <c r="D153" s="42" t="s">
        <v>246</v>
      </c>
      <c r="E153" s="50">
        <v>1</v>
      </c>
      <c r="F153" s="41">
        <v>0.34</v>
      </c>
      <c r="G153" s="50">
        <v>0.272</v>
      </c>
      <c r="H153" s="51">
        <v>0.2584</v>
      </c>
      <c r="I153" s="43">
        <v>155</v>
      </c>
      <c r="J153" s="41">
        <v>0.34</v>
      </c>
      <c r="K153" s="42" t="s">
        <v>270</v>
      </c>
      <c r="L153" s="42" t="s">
        <v>271</v>
      </c>
      <c r="M153" s="50">
        <v>1</v>
      </c>
    </row>
    <row r="154" spans="2:13" ht="25.5">
      <c r="B154" s="50">
        <v>84</v>
      </c>
      <c r="C154" s="42" t="s">
        <v>160</v>
      </c>
      <c r="D154" s="42" t="s">
        <v>247</v>
      </c>
      <c r="E154" s="50">
        <v>1</v>
      </c>
      <c r="F154" s="41">
        <v>0.58</v>
      </c>
      <c r="G154" s="50">
        <v>0.464</v>
      </c>
      <c r="H154" s="51">
        <v>0.4408</v>
      </c>
      <c r="I154" s="43">
        <v>264</v>
      </c>
      <c r="J154" s="41">
        <v>0.58</v>
      </c>
      <c r="K154" s="42" t="s">
        <v>272</v>
      </c>
      <c r="L154" s="42" t="s">
        <v>273</v>
      </c>
      <c r="M154" s="50">
        <v>1</v>
      </c>
    </row>
    <row r="155" spans="2:13" ht="25.5">
      <c r="B155" s="50">
        <v>85</v>
      </c>
      <c r="C155" s="42" t="s">
        <v>160</v>
      </c>
      <c r="D155" s="42" t="s">
        <v>248</v>
      </c>
      <c r="E155" s="50">
        <v>1</v>
      </c>
      <c r="F155" s="41">
        <v>0.35</v>
      </c>
      <c r="G155" s="50">
        <v>0.28</v>
      </c>
      <c r="H155" s="51">
        <v>0.266</v>
      </c>
      <c r="I155" s="43">
        <v>159</v>
      </c>
      <c r="J155" s="41">
        <v>0.35</v>
      </c>
      <c r="K155" s="42" t="s">
        <v>274</v>
      </c>
      <c r="L155" s="42" t="s">
        <v>275</v>
      </c>
      <c r="M155" s="50">
        <v>1</v>
      </c>
    </row>
    <row r="156" spans="2:13" ht="25.5">
      <c r="B156" s="50">
        <v>86</v>
      </c>
      <c r="C156" s="42" t="s">
        <v>160</v>
      </c>
      <c r="D156" s="42" t="s">
        <v>249</v>
      </c>
      <c r="E156" s="50">
        <v>1</v>
      </c>
      <c r="F156" s="41">
        <v>0.4</v>
      </c>
      <c r="G156" s="50">
        <v>0.32</v>
      </c>
      <c r="H156" s="51">
        <v>0.304</v>
      </c>
      <c r="I156" s="43">
        <v>182</v>
      </c>
      <c r="J156" s="41">
        <v>0.4</v>
      </c>
      <c r="K156" s="42" t="s">
        <v>276</v>
      </c>
      <c r="L156" s="42" t="s">
        <v>139</v>
      </c>
      <c r="M156" s="50">
        <v>1</v>
      </c>
    </row>
    <row r="157" spans="2:13" ht="25.5">
      <c r="B157" s="50">
        <v>87</v>
      </c>
      <c r="C157" s="42" t="s">
        <v>160</v>
      </c>
      <c r="D157" s="42" t="s">
        <v>173</v>
      </c>
      <c r="E157" s="50">
        <v>1</v>
      </c>
      <c r="F157" s="41">
        <v>0.27</v>
      </c>
      <c r="G157" s="50">
        <v>0.216</v>
      </c>
      <c r="H157" s="51">
        <v>0.205</v>
      </c>
      <c r="I157" s="43">
        <v>123</v>
      </c>
      <c r="J157" s="41">
        <v>0.27</v>
      </c>
      <c r="K157" s="42" t="s">
        <v>277</v>
      </c>
      <c r="L157" s="42" t="s">
        <v>278</v>
      </c>
      <c r="M157" s="50">
        <v>1</v>
      </c>
    </row>
    <row r="158" spans="2:13" ht="25.5">
      <c r="B158" s="50">
        <v>88</v>
      </c>
      <c r="C158" s="42" t="s">
        <v>160</v>
      </c>
      <c r="D158" s="42" t="s">
        <v>249</v>
      </c>
      <c r="E158" s="50">
        <v>1</v>
      </c>
      <c r="F158" s="41">
        <v>1</v>
      </c>
      <c r="G158" s="50">
        <v>0.8</v>
      </c>
      <c r="H158" s="51">
        <v>0.76</v>
      </c>
      <c r="I158" s="43">
        <v>455</v>
      </c>
      <c r="J158" s="41">
        <v>1</v>
      </c>
      <c r="K158" s="42" t="s">
        <v>254</v>
      </c>
      <c r="L158" s="42" t="s">
        <v>279</v>
      </c>
      <c r="M158" s="50">
        <v>1</v>
      </c>
    </row>
    <row r="159" spans="2:13" ht="25.5">
      <c r="B159" s="50">
        <v>89</v>
      </c>
      <c r="C159" s="42" t="s">
        <v>160</v>
      </c>
      <c r="D159" s="42" t="s">
        <v>250</v>
      </c>
      <c r="E159" s="50">
        <v>1</v>
      </c>
      <c r="F159" s="41">
        <v>1.23</v>
      </c>
      <c r="G159" s="50">
        <v>0.984</v>
      </c>
      <c r="H159" s="51">
        <v>0.9348</v>
      </c>
      <c r="I159" s="43">
        <v>559</v>
      </c>
      <c r="J159" s="41">
        <v>1.23</v>
      </c>
      <c r="K159" s="42" t="s">
        <v>280</v>
      </c>
      <c r="L159" s="42" t="s">
        <v>281</v>
      </c>
      <c r="M159" s="50">
        <v>1</v>
      </c>
    </row>
    <row r="160" spans="2:13" ht="25.5">
      <c r="B160" s="50">
        <v>90</v>
      </c>
      <c r="C160" s="42" t="s">
        <v>160</v>
      </c>
      <c r="D160" s="42" t="s">
        <v>250</v>
      </c>
      <c r="E160" s="50">
        <v>1</v>
      </c>
      <c r="F160" s="41">
        <v>0.56</v>
      </c>
      <c r="G160" s="50">
        <v>0.448</v>
      </c>
      <c r="H160" s="51">
        <v>0.426</v>
      </c>
      <c r="I160" s="43">
        <v>255</v>
      </c>
      <c r="J160" s="41">
        <v>0.56</v>
      </c>
      <c r="K160" s="42" t="s">
        <v>282</v>
      </c>
      <c r="L160" s="42" t="s">
        <v>283</v>
      </c>
      <c r="M160" s="50">
        <v>1</v>
      </c>
    </row>
    <row r="161" spans="2:13" ht="25.5">
      <c r="B161" s="50">
        <v>91</v>
      </c>
      <c r="C161" s="42" t="s">
        <v>160</v>
      </c>
      <c r="D161" s="42" t="s">
        <v>251</v>
      </c>
      <c r="E161" s="50">
        <v>1</v>
      </c>
      <c r="F161" s="41">
        <v>0.68</v>
      </c>
      <c r="G161" s="50">
        <v>0.544</v>
      </c>
      <c r="H161" s="51">
        <v>0.5168</v>
      </c>
      <c r="I161" s="43">
        <v>309</v>
      </c>
      <c r="J161" s="41">
        <v>0.68</v>
      </c>
      <c r="K161" s="42" t="s">
        <v>284</v>
      </c>
      <c r="L161" s="42" t="s">
        <v>285</v>
      </c>
      <c r="M161" s="50">
        <v>1</v>
      </c>
    </row>
    <row r="162" spans="2:13" ht="25.5">
      <c r="B162" s="50">
        <v>92</v>
      </c>
      <c r="C162" s="42" t="s">
        <v>160</v>
      </c>
      <c r="D162" s="42" t="s">
        <v>251</v>
      </c>
      <c r="E162" s="50">
        <v>1</v>
      </c>
      <c r="F162" s="41">
        <v>0.39</v>
      </c>
      <c r="G162" s="50">
        <v>0.31</v>
      </c>
      <c r="H162" s="51">
        <v>0.2964</v>
      </c>
      <c r="I162" s="43">
        <v>177</v>
      </c>
      <c r="J162" s="41">
        <v>0.39</v>
      </c>
      <c r="K162" s="42" t="s">
        <v>286</v>
      </c>
      <c r="L162" s="42" t="s">
        <v>287</v>
      </c>
      <c r="M162" s="50">
        <v>1</v>
      </c>
    </row>
    <row r="163" spans="2:13" ht="25.5">
      <c r="B163" s="50">
        <v>93</v>
      </c>
      <c r="C163" s="42" t="s">
        <v>160</v>
      </c>
      <c r="D163" s="42" t="s">
        <v>252</v>
      </c>
      <c r="E163" s="50">
        <v>1</v>
      </c>
      <c r="F163" s="41">
        <v>0.25</v>
      </c>
      <c r="G163" s="50">
        <v>0.2</v>
      </c>
      <c r="H163" s="51">
        <v>0.19</v>
      </c>
      <c r="I163" s="43">
        <v>114</v>
      </c>
      <c r="J163" s="41">
        <v>0.25</v>
      </c>
      <c r="K163" s="42" t="s">
        <v>288</v>
      </c>
      <c r="L163" s="42" t="s">
        <v>289</v>
      </c>
      <c r="M163" s="50">
        <v>1</v>
      </c>
    </row>
    <row r="164" spans="2:13" ht="15">
      <c r="B164" s="50">
        <v>94</v>
      </c>
      <c r="C164" s="42" t="s">
        <v>160</v>
      </c>
      <c r="D164" s="42" t="s">
        <v>290</v>
      </c>
      <c r="E164" s="50">
        <v>1</v>
      </c>
      <c r="F164" s="41">
        <v>0.4</v>
      </c>
      <c r="G164" s="50">
        <v>0.32</v>
      </c>
      <c r="H164" s="51">
        <v>0.304</v>
      </c>
      <c r="I164" s="43">
        <v>182</v>
      </c>
      <c r="J164" s="41">
        <v>0.4</v>
      </c>
      <c r="K164" s="50">
        <v>22.485128</v>
      </c>
      <c r="L164" s="50">
        <v>81.266702</v>
      </c>
      <c r="M164" s="50">
        <v>1</v>
      </c>
    </row>
    <row r="165" spans="2:13" ht="15">
      <c r="B165" s="50">
        <v>95</v>
      </c>
      <c r="C165" s="42" t="s">
        <v>160</v>
      </c>
      <c r="D165" s="42" t="s">
        <v>177</v>
      </c>
      <c r="E165" s="50">
        <v>1</v>
      </c>
      <c r="F165" s="41">
        <v>0.4</v>
      </c>
      <c r="G165" s="50">
        <v>0.32</v>
      </c>
      <c r="H165" s="51">
        <v>0.304</v>
      </c>
      <c r="I165" s="43">
        <v>182</v>
      </c>
      <c r="J165" s="41">
        <v>0.4</v>
      </c>
      <c r="K165" s="50">
        <v>22.479634</v>
      </c>
      <c r="L165" s="50">
        <v>81.266097</v>
      </c>
      <c r="M165" s="50">
        <v>1</v>
      </c>
    </row>
    <row r="166" spans="2:13" ht="25.5">
      <c r="B166" s="50">
        <v>96</v>
      </c>
      <c r="C166" s="42" t="s">
        <v>160</v>
      </c>
      <c r="D166" s="42" t="s">
        <v>291</v>
      </c>
      <c r="E166" s="50">
        <v>1</v>
      </c>
      <c r="F166" s="41">
        <v>0.4</v>
      </c>
      <c r="G166" s="50">
        <v>0.32</v>
      </c>
      <c r="H166" s="51">
        <v>0.304</v>
      </c>
      <c r="I166" s="43">
        <v>182</v>
      </c>
      <c r="J166" s="41">
        <v>0.4</v>
      </c>
      <c r="K166" s="50">
        <v>22.476682</v>
      </c>
      <c r="L166" s="50">
        <v>81.269736</v>
      </c>
      <c r="M166" s="50">
        <v>1</v>
      </c>
    </row>
    <row r="167" spans="2:13" ht="25.5">
      <c r="B167" s="50">
        <v>97</v>
      </c>
      <c r="C167" s="42" t="s">
        <v>160</v>
      </c>
      <c r="D167" s="42" t="s">
        <v>292</v>
      </c>
      <c r="E167" s="50">
        <v>1</v>
      </c>
      <c r="F167" s="41">
        <v>0.4</v>
      </c>
      <c r="G167" s="50">
        <v>0.32</v>
      </c>
      <c r="H167" s="51">
        <v>0.304</v>
      </c>
      <c r="I167" s="43">
        <v>182</v>
      </c>
      <c r="J167" s="41">
        <v>0.4</v>
      </c>
      <c r="K167" s="50">
        <v>22.473911</v>
      </c>
      <c r="L167" s="50">
        <v>81.271173</v>
      </c>
      <c r="M167" s="50">
        <v>1</v>
      </c>
    </row>
    <row r="168" spans="2:13" ht="15">
      <c r="B168" s="50">
        <v>98</v>
      </c>
      <c r="C168" s="42" t="s">
        <v>160</v>
      </c>
      <c r="D168" s="42" t="s">
        <v>247</v>
      </c>
      <c r="E168" s="50">
        <v>1</v>
      </c>
      <c r="F168" s="41">
        <v>0.4</v>
      </c>
      <c r="G168" s="50">
        <v>0.32</v>
      </c>
      <c r="H168" s="51">
        <v>0.304</v>
      </c>
      <c r="I168" s="43">
        <v>182</v>
      </c>
      <c r="J168" s="41">
        <v>0.4</v>
      </c>
      <c r="K168" s="50">
        <v>22.478755</v>
      </c>
      <c r="L168" s="50">
        <v>81.269113</v>
      </c>
      <c r="M168" s="50">
        <v>1</v>
      </c>
    </row>
    <row r="169" spans="2:13" ht="15">
      <c r="B169" s="50">
        <v>99</v>
      </c>
      <c r="C169" s="42" t="s">
        <v>160</v>
      </c>
      <c r="D169" s="42" t="s">
        <v>293</v>
      </c>
      <c r="E169" s="50">
        <v>1</v>
      </c>
      <c r="F169" s="41">
        <v>0.4</v>
      </c>
      <c r="G169" s="50">
        <v>0.32</v>
      </c>
      <c r="H169" s="51">
        <v>0.304</v>
      </c>
      <c r="I169" s="43">
        <v>182</v>
      </c>
      <c r="J169" s="41">
        <v>0.4</v>
      </c>
      <c r="K169" s="50">
        <v>22.478041</v>
      </c>
      <c r="L169" s="50">
        <v>81.2678</v>
      </c>
      <c r="M169" s="50">
        <v>1</v>
      </c>
    </row>
    <row r="170" spans="2:13" ht="15">
      <c r="B170" s="50">
        <v>100</v>
      </c>
      <c r="C170" s="42" t="s">
        <v>160</v>
      </c>
      <c r="D170" s="42" t="s">
        <v>101</v>
      </c>
      <c r="E170" s="50">
        <v>1</v>
      </c>
      <c r="F170" s="41">
        <v>0.4</v>
      </c>
      <c r="G170" s="50">
        <v>0.32</v>
      </c>
      <c r="H170" s="51">
        <v>0.304</v>
      </c>
      <c r="I170" s="43">
        <v>182</v>
      </c>
      <c r="J170" s="41">
        <v>0.4</v>
      </c>
      <c r="K170" s="50">
        <v>22.474406</v>
      </c>
      <c r="L170" s="50">
        <v>81.269966</v>
      </c>
      <c r="M170" s="50">
        <v>1</v>
      </c>
    </row>
    <row r="171" spans="2:13" ht="15">
      <c r="B171" s="50">
        <v>101</v>
      </c>
      <c r="C171" s="42" t="s">
        <v>160</v>
      </c>
      <c r="D171" s="42" t="s">
        <v>126</v>
      </c>
      <c r="E171" s="50">
        <v>1</v>
      </c>
      <c r="F171" s="41">
        <v>0.4</v>
      </c>
      <c r="G171" s="50">
        <v>0.32</v>
      </c>
      <c r="H171" s="51">
        <v>0.304</v>
      </c>
      <c r="I171" s="43">
        <v>182</v>
      </c>
      <c r="J171" s="41">
        <v>0.4</v>
      </c>
      <c r="K171" s="50">
        <v>22.477894</v>
      </c>
      <c r="L171" s="50">
        <v>81.266968</v>
      </c>
      <c r="M171" s="50">
        <v>1</v>
      </c>
    </row>
    <row r="172" spans="2:13" ht="15">
      <c r="B172" s="50">
        <v>102</v>
      </c>
      <c r="C172" s="42" t="s">
        <v>160</v>
      </c>
      <c r="D172" s="42" t="s">
        <v>181</v>
      </c>
      <c r="E172" s="50">
        <v>1</v>
      </c>
      <c r="F172" s="41">
        <v>0.4</v>
      </c>
      <c r="G172" s="50">
        <v>0.32</v>
      </c>
      <c r="H172" s="51">
        <v>0.304</v>
      </c>
      <c r="I172" s="43">
        <v>182</v>
      </c>
      <c r="J172" s="41">
        <v>0.4</v>
      </c>
      <c r="K172" s="50">
        <v>22.494548</v>
      </c>
      <c r="L172" s="50">
        <v>81.280601</v>
      </c>
      <c r="M172" s="50">
        <v>1</v>
      </c>
    </row>
    <row r="173" spans="2:13" ht="25.5">
      <c r="B173" s="50">
        <v>103</v>
      </c>
      <c r="C173" s="42" t="s">
        <v>160</v>
      </c>
      <c r="D173" s="42" t="s">
        <v>242</v>
      </c>
      <c r="E173" s="50">
        <v>1</v>
      </c>
      <c r="F173" s="41">
        <v>0.4</v>
      </c>
      <c r="G173" s="50">
        <v>0.32</v>
      </c>
      <c r="H173" s="51">
        <v>0.304</v>
      </c>
      <c r="I173" s="43">
        <v>182</v>
      </c>
      <c r="J173" s="41">
        <v>0.4</v>
      </c>
      <c r="K173" s="50">
        <v>22.487287</v>
      </c>
      <c r="L173" s="50">
        <v>81.288283</v>
      </c>
      <c r="M173" s="50">
        <v>1</v>
      </c>
    </row>
    <row r="174" spans="2:13" ht="15">
      <c r="B174" s="50">
        <v>104</v>
      </c>
      <c r="C174" s="42" t="s">
        <v>160</v>
      </c>
      <c r="D174" s="41" t="s">
        <v>100</v>
      </c>
      <c r="E174" s="50">
        <v>1</v>
      </c>
      <c r="F174" s="41">
        <v>0.58</v>
      </c>
      <c r="G174" s="50">
        <v>0.464</v>
      </c>
      <c r="H174" s="51">
        <v>0.4408</v>
      </c>
      <c r="I174" s="43">
        <v>264</v>
      </c>
      <c r="J174" s="41">
        <v>0.58</v>
      </c>
      <c r="K174" s="50"/>
      <c r="L174" s="50"/>
      <c r="M174" s="50">
        <v>1</v>
      </c>
    </row>
    <row r="175" spans="2:13" ht="15">
      <c r="B175" s="50">
        <v>105</v>
      </c>
      <c r="C175" s="42" t="s">
        <v>160</v>
      </c>
      <c r="D175" s="41" t="s">
        <v>422</v>
      </c>
      <c r="E175" s="50">
        <v>1</v>
      </c>
      <c r="F175" s="41">
        <v>0.87</v>
      </c>
      <c r="G175" s="50">
        <v>0.696</v>
      </c>
      <c r="H175" s="51">
        <v>0.6612</v>
      </c>
      <c r="I175" s="43">
        <v>395</v>
      </c>
      <c r="J175" s="41">
        <v>0.87</v>
      </c>
      <c r="K175" s="50"/>
      <c r="L175" s="50"/>
      <c r="M175" s="50">
        <v>1</v>
      </c>
    </row>
    <row r="176" spans="2:13" ht="15">
      <c r="B176" s="50">
        <v>106</v>
      </c>
      <c r="C176" s="42" t="s">
        <v>160</v>
      </c>
      <c r="D176" s="41" t="s">
        <v>423</v>
      </c>
      <c r="E176" s="50">
        <v>1</v>
      </c>
      <c r="F176" s="41">
        <v>0.8</v>
      </c>
      <c r="G176" s="50">
        <v>0.64</v>
      </c>
      <c r="H176" s="51">
        <v>0.608</v>
      </c>
      <c r="I176" s="43">
        <v>364</v>
      </c>
      <c r="J176" s="41">
        <v>0.8</v>
      </c>
      <c r="K176" s="42">
        <v>20.4485691266</v>
      </c>
      <c r="L176" s="42">
        <v>81.39794953</v>
      </c>
      <c r="M176" s="50">
        <v>1</v>
      </c>
    </row>
    <row r="177" spans="2:13" ht="15">
      <c r="B177" s="50">
        <v>107</v>
      </c>
      <c r="C177" s="42" t="s">
        <v>160</v>
      </c>
      <c r="D177" s="42" t="s">
        <v>424</v>
      </c>
      <c r="E177" s="50">
        <v>1</v>
      </c>
      <c r="F177" s="41">
        <v>1</v>
      </c>
      <c r="G177" s="50">
        <v>0.8</v>
      </c>
      <c r="H177" s="51">
        <v>0.76</v>
      </c>
      <c r="I177" s="43">
        <v>455</v>
      </c>
      <c r="J177" s="41">
        <v>1</v>
      </c>
      <c r="K177" s="42">
        <v>20.4403954</v>
      </c>
      <c r="L177" s="42">
        <v>81.387562</v>
      </c>
      <c r="M177" s="50">
        <v>1</v>
      </c>
    </row>
    <row r="178" spans="2:13" ht="15">
      <c r="B178" s="50">
        <v>108</v>
      </c>
      <c r="C178" s="42" t="s">
        <v>160</v>
      </c>
      <c r="D178" s="42" t="s">
        <v>425</v>
      </c>
      <c r="E178" s="50">
        <v>1</v>
      </c>
      <c r="F178" s="41">
        <v>1.23</v>
      </c>
      <c r="G178" s="50">
        <v>0.984</v>
      </c>
      <c r="H178" s="51">
        <v>0.9348</v>
      </c>
      <c r="I178" s="43">
        <v>559</v>
      </c>
      <c r="J178" s="41">
        <v>1.23</v>
      </c>
      <c r="K178" s="42">
        <v>20.4397331</v>
      </c>
      <c r="L178" s="42">
        <v>81.3972108</v>
      </c>
      <c r="M178" s="50">
        <v>1</v>
      </c>
    </row>
    <row r="179" spans="2:13" ht="15">
      <c r="B179" s="50">
        <v>109</v>
      </c>
      <c r="C179" s="42" t="s">
        <v>160</v>
      </c>
      <c r="D179" s="42" t="s">
        <v>426</v>
      </c>
      <c r="E179" s="50">
        <v>1</v>
      </c>
      <c r="F179" s="41">
        <v>0.35</v>
      </c>
      <c r="G179" s="50">
        <v>0.28</v>
      </c>
      <c r="H179" s="51">
        <v>0.266</v>
      </c>
      <c r="I179" s="43">
        <v>159</v>
      </c>
      <c r="J179" s="41">
        <v>0.35</v>
      </c>
      <c r="K179" s="42">
        <v>20.4360562</v>
      </c>
      <c r="L179" s="42">
        <v>81.3890788</v>
      </c>
      <c r="M179" s="50">
        <v>1</v>
      </c>
    </row>
    <row r="180" spans="2:13" ht="15">
      <c r="B180" s="50">
        <v>110</v>
      </c>
      <c r="C180" s="41" t="s">
        <v>294</v>
      </c>
      <c r="D180" s="42" t="s">
        <v>295</v>
      </c>
      <c r="E180" s="50">
        <v>1</v>
      </c>
      <c r="F180" s="50" t="s">
        <v>406</v>
      </c>
      <c r="G180" s="50">
        <v>0.43</v>
      </c>
      <c r="H180" s="51">
        <v>0.07</v>
      </c>
      <c r="I180" s="52">
        <v>40</v>
      </c>
      <c r="J180" s="50" t="s">
        <v>77</v>
      </c>
      <c r="K180" s="42">
        <v>20.452249</v>
      </c>
      <c r="L180" s="42">
        <v>81.403049</v>
      </c>
      <c r="M180" s="50">
        <v>1</v>
      </c>
    </row>
    <row r="181" spans="2:13" ht="25.5">
      <c r="B181" s="50">
        <v>111</v>
      </c>
      <c r="C181" s="41" t="s">
        <v>294</v>
      </c>
      <c r="D181" s="42" t="s">
        <v>295</v>
      </c>
      <c r="E181" s="50">
        <v>1</v>
      </c>
      <c r="F181" s="50" t="s">
        <v>406</v>
      </c>
      <c r="G181" s="50">
        <v>0.43</v>
      </c>
      <c r="H181" s="51">
        <v>0.07</v>
      </c>
      <c r="I181" s="52">
        <v>40</v>
      </c>
      <c r="J181" s="50" t="s">
        <v>77</v>
      </c>
      <c r="K181" s="42" t="s">
        <v>298</v>
      </c>
      <c r="L181" s="42" t="s">
        <v>299</v>
      </c>
      <c r="M181" s="50">
        <v>1</v>
      </c>
    </row>
    <row r="182" spans="2:13" ht="25.5">
      <c r="B182" s="50">
        <v>112</v>
      </c>
      <c r="C182" s="41" t="s">
        <v>294</v>
      </c>
      <c r="D182" s="42" t="s">
        <v>182</v>
      </c>
      <c r="E182" s="50">
        <v>1</v>
      </c>
      <c r="F182" s="50" t="s">
        <v>406</v>
      </c>
      <c r="G182" s="50">
        <v>0.43</v>
      </c>
      <c r="H182" s="51">
        <v>0.07</v>
      </c>
      <c r="I182" s="52">
        <v>40</v>
      </c>
      <c r="J182" s="50" t="s">
        <v>77</v>
      </c>
      <c r="K182" s="42" t="s">
        <v>300</v>
      </c>
      <c r="L182" s="42" t="s">
        <v>301</v>
      </c>
      <c r="M182" s="50">
        <v>1</v>
      </c>
    </row>
    <row r="183" spans="2:13" ht="25.5">
      <c r="B183" s="50">
        <v>113</v>
      </c>
      <c r="C183" s="42" t="s">
        <v>294</v>
      </c>
      <c r="D183" s="42" t="s">
        <v>296</v>
      </c>
      <c r="E183" s="50">
        <v>1</v>
      </c>
      <c r="F183" s="50" t="s">
        <v>406</v>
      </c>
      <c r="G183" s="50">
        <v>0.43</v>
      </c>
      <c r="H183" s="51">
        <v>0.07</v>
      </c>
      <c r="I183" s="52">
        <v>40</v>
      </c>
      <c r="J183" s="50" t="s">
        <v>77</v>
      </c>
      <c r="K183" s="42" t="s">
        <v>302</v>
      </c>
      <c r="L183" s="42" t="s">
        <v>303</v>
      </c>
      <c r="M183" s="50">
        <v>1</v>
      </c>
    </row>
    <row r="184" spans="2:13" ht="25.5">
      <c r="B184" s="50">
        <v>114</v>
      </c>
      <c r="C184" s="42" t="s">
        <v>294</v>
      </c>
      <c r="D184" s="42" t="s">
        <v>297</v>
      </c>
      <c r="E184" s="50">
        <v>1</v>
      </c>
      <c r="F184" s="50" t="s">
        <v>406</v>
      </c>
      <c r="G184" s="50">
        <v>0.43</v>
      </c>
      <c r="H184" s="51">
        <v>0.07</v>
      </c>
      <c r="I184" s="52">
        <v>40</v>
      </c>
      <c r="J184" s="50" t="s">
        <v>77</v>
      </c>
      <c r="K184" s="42" t="s">
        <v>304</v>
      </c>
      <c r="L184" s="42" t="s">
        <v>305</v>
      </c>
      <c r="M184" s="50">
        <v>1</v>
      </c>
    </row>
    <row r="185" spans="2:13" ht="15">
      <c r="B185" s="50">
        <v>115</v>
      </c>
      <c r="C185" s="42" t="s">
        <v>311</v>
      </c>
      <c r="D185" s="42" t="s">
        <v>400</v>
      </c>
      <c r="E185" s="50">
        <v>1</v>
      </c>
      <c r="F185" s="50" t="s">
        <v>407</v>
      </c>
      <c r="G185" s="50">
        <v>0.54</v>
      </c>
      <c r="H185" s="51">
        <v>0.07</v>
      </c>
      <c r="I185" s="52">
        <v>40</v>
      </c>
      <c r="J185" s="50" t="s">
        <v>77</v>
      </c>
      <c r="K185" s="46">
        <v>20.4435142</v>
      </c>
      <c r="L185" s="65">
        <v>81.3884039</v>
      </c>
      <c r="M185" s="50"/>
    </row>
    <row r="186" spans="2:13" ht="15">
      <c r="B186" s="50">
        <v>116</v>
      </c>
      <c r="C186" s="50" t="s">
        <v>311</v>
      </c>
      <c r="D186" s="42" t="s">
        <v>174</v>
      </c>
      <c r="E186" s="50">
        <v>1</v>
      </c>
      <c r="F186" s="50" t="s">
        <v>407</v>
      </c>
      <c r="G186" s="50">
        <v>0.54</v>
      </c>
      <c r="H186" s="51">
        <v>0.07</v>
      </c>
      <c r="I186" s="52">
        <v>40</v>
      </c>
      <c r="J186" s="50" t="s">
        <v>77</v>
      </c>
      <c r="K186" s="42">
        <v>20.437108</v>
      </c>
      <c r="L186" s="42">
        <v>81.391908</v>
      </c>
      <c r="M186" s="50">
        <v>1</v>
      </c>
    </row>
    <row r="187" spans="2:13" ht="15">
      <c r="B187" s="50">
        <v>117</v>
      </c>
      <c r="C187" s="50" t="s">
        <v>311</v>
      </c>
      <c r="D187" s="42" t="s">
        <v>310</v>
      </c>
      <c r="E187" s="50">
        <v>1</v>
      </c>
      <c r="F187" s="50" t="s">
        <v>407</v>
      </c>
      <c r="G187" s="50">
        <v>0.54</v>
      </c>
      <c r="H187" s="51">
        <v>0.07</v>
      </c>
      <c r="I187" s="52">
        <v>40</v>
      </c>
      <c r="J187" s="50" t="s">
        <v>77</v>
      </c>
      <c r="K187" s="42">
        <v>20.465234</v>
      </c>
      <c r="L187" s="42">
        <v>81.406419</v>
      </c>
      <c r="M187" s="50">
        <v>1</v>
      </c>
    </row>
    <row r="188" spans="2:13" ht="25.5">
      <c r="B188" s="50">
        <v>118</v>
      </c>
      <c r="C188" s="50" t="s">
        <v>311</v>
      </c>
      <c r="D188" s="42" t="s">
        <v>310</v>
      </c>
      <c r="E188" s="50">
        <v>1</v>
      </c>
      <c r="F188" s="50" t="s">
        <v>407</v>
      </c>
      <c r="G188" s="50">
        <v>0.54</v>
      </c>
      <c r="H188" s="51">
        <v>0.07</v>
      </c>
      <c r="I188" s="52">
        <v>40</v>
      </c>
      <c r="J188" s="50" t="s">
        <v>77</v>
      </c>
      <c r="K188" s="42" t="s">
        <v>306</v>
      </c>
      <c r="L188" s="42" t="s">
        <v>307</v>
      </c>
      <c r="M188" s="50">
        <v>1</v>
      </c>
    </row>
    <row r="189" spans="2:13" ht="25.5">
      <c r="B189" s="50">
        <v>119</v>
      </c>
      <c r="C189" s="50" t="s">
        <v>311</v>
      </c>
      <c r="D189" s="42" t="s">
        <v>174</v>
      </c>
      <c r="E189" s="50">
        <v>1</v>
      </c>
      <c r="F189" s="50" t="s">
        <v>407</v>
      </c>
      <c r="G189" s="50">
        <v>0.54</v>
      </c>
      <c r="H189" s="51">
        <v>0.07</v>
      </c>
      <c r="I189" s="52">
        <v>40</v>
      </c>
      <c r="J189" s="50" t="s">
        <v>77</v>
      </c>
      <c r="K189" s="42" t="s">
        <v>308</v>
      </c>
      <c r="L189" s="42" t="s">
        <v>309</v>
      </c>
      <c r="M189" s="50">
        <v>1</v>
      </c>
    </row>
    <row r="190" spans="2:13" ht="15">
      <c r="B190" s="50">
        <v>120</v>
      </c>
      <c r="C190" s="50" t="s">
        <v>312</v>
      </c>
      <c r="D190" s="42" t="s">
        <v>400</v>
      </c>
      <c r="E190" s="50">
        <v>1</v>
      </c>
      <c r="F190" s="50" t="s">
        <v>407</v>
      </c>
      <c r="G190" s="50">
        <v>0.51</v>
      </c>
      <c r="H190" s="51">
        <v>0.07</v>
      </c>
      <c r="I190" s="52">
        <v>40</v>
      </c>
      <c r="J190" s="50" t="s">
        <v>77</v>
      </c>
      <c r="K190" s="46">
        <v>20.4435142</v>
      </c>
      <c r="L190" s="65">
        <v>81.3884039</v>
      </c>
      <c r="M190" s="50"/>
    </row>
    <row r="191" spans="2:13" ht="15">
      <c r="B191" s="50">
        <v>121</v>
      </c>
      <c r="C191" s="42" t="s">
        <v>312</v>
      </c>
      <c r="D191" s="42" t="s">
        <v>328</v>
      </c>
      <c r="E191" s="50">
        <v>1</v>
      </c>
      <c r="F191" s="50" t="s">
        <v>407</v>
      </c>
      <c r="G191" s="50">
        <v>0.51</v>
      </c>
      <c r="H191" s="51">
        <v>0.07</v>
      </c>
      <c r="I191" s="52">
        <v>40</v>
      </c>
      <c r="J191" s="50" t="s">
        <v>77</v>
      </c>
      <c r="K191" s="45">
        <v>20.445166</v>
      </c>
      <c r="L191" s="42">
        <v>81.399132</v>
      </c>
      <c r="M191" s="50">
        <v>1</v>
      </c>
    </row>
    <row r="192" spans="2:13" ht="25.5">
      <c r="B192" s="50">
        <v>122</v>
      </c>
      <c r="C192" s="42" t="s">
        <v>312</v>
      </c>
      <c r="D192" s="42" t="s">
        <v>329</v>
      </c>
      <c r="E192" s="50">
        <v>1</v>
      </c>
      <c r="F192" s="50" t="s">
        <v>407</v>
      </c>
      <c r="G192" s="50">
        <v>0.51</v>
      </c>
      <c r="H192" s="51">
        <v>0.07</v>
      </c>
      <c r="I192" s="52">
        <v>40</v>
      </c>
      <c r="J192" s="50" t="s">
        <v>77</v>
      </c>
      <c r="K192" s="42" t="s">
        <v>313</v>
      </c>
      <c r="L192" s="42" t="s">
        <v>314</v>
      </c>
      <c r="M192" s="50">
        <v>1</v>
      </c>
    </row>
    <row r="193" spans="2:13" ht="25.5">
      <c r="B193" s="50">
        <v>123</v>
      </c>
      <c r="C193" s="42" t="s">
        <v>312</v>
      </c>
      <c r="D193" s="42" t="s">
        <v>328</v>
      </c>
      <c r="E193" s="50">
        <v>1</v>
      </c>
      <c r="F193" s="50" t="s">
        <v>407</v>
      </c>
      <c r="G193" s="50">
        <v>0.51</v>
      </c>
      <c r="H193" s="51">
        <v>0.07</v>
      </c>
      <c r="I193" s="52">
        <v>40</v>
      </c>
      <c r="J193" s="50" t="s">
        <v>77</v>
      </c>
      <c r="K193" s="42" t="s">
        <v>315</v>
      </c>
      <c r="L193" s="42" t="s">
        <v>316</v>
      </c>
      <c r="M193" s="50">
        <v>1</v>
      </c>
    </row>
    <row r="194" spans="2:13" ht="25.5">
      <c r="B194" s="50">
        <v>124</v>
      </c>
      <c r="C194" s="42" t="s">
        <v>312</v>
      </c>
      <c r="D194" s="42" t="s">
        <v>128</v>
      </c>
      <c r="E194" s="50">
        <v>1</v>
      </c>
      <c r="F194" s="50" t="s">
        <v>407</v>
      </c>
      <c r="G194" s="50">
        <v>0.51</v>
      </c>
      <c r="H194" s="51">
        <v>0.07</v>
      </c>
      <c r="I194" s="52">
        <v>40</v>
      </c>
      <c r="J194" s="50" t="s">
        <v>77</v>
      </c>
      <c r="K194" s="42" t="s">
        <v>317</v>
      </c>
      <c r="L194" s="42" t="s">
        <v>318</v>
      </c>
      <c r="M194" s="50">
        <v>1</v>
      </c>
    </row>
    <row r="195" spans="2:13" ht="25.5">
      <c r="B195" s="50">
        <v>125</v>
      </c>
      <c r="C195" s="42" t="s">
        <v>312</v>
      </c>
      <c r="D195" s="42" t="s">
        <v>99</v>
      </c>
      <c r="E195" s="50">
        <v>1</v>
      </c>
      <c r="F195" s="50" t="s">
        <v>407</v>
      </c>
      <c r="G195" s="50">
        <v>0.51</v>
      </c>
      <c r="H195" s="51">
        <v>0.07</v>
      </c>
      <c r="I195" s="52">
        <v>40</v>
      </c>
      <c r="J195" s="50" t="s">
        <v>77</v>
      </c>
      <c r="K195" s="42" t="s">
        <v>319</v>
      </c>
      <c r="L195" s="42" t="s">
        <v>320</v>
      </c>
      <c r="M195" s="50">
        <v>1</v>
      </c>
    </row>
    <row r="196" spans="2:13" ht="25.5">
      <c r="B196" s="50">
        <v>126</v>
      </c>
      <c r="C196" s="42" t="s">
        <v>312</v>
      </c>
      <c r="D196" s="42" t="s">
        <v>101</v>
      </c>
      <c r="E196" s="50">
        <v>1</v>
      </c>
      <c r="F196" s="50" t="s">
        <v>407</v>
      </c>
      <c r="G196" s="50">
        <v>0.51</v>
      </c>
      <c r="H196" s="51">
        <v>0.07</v>
      </c>
      <c r="I196" s="52">
        <v>40</v>
      </c>
      <c r="J196" s="50" t="s">
        <v>77</v>
      </c>
      <c r="K196" s="42" t="s">
        <v>321</v>
      </c>
      <c r="L196" s="42" t="s">
        <v>322</v>
      </c>
      <c r="M196" s="50">
        <v>1</v>
      </c>
    </row>
    <row r="197" spans="2:13" ht="25.5">
      <c r="B197" s="50">
        <v>127</v>
      </c>
      <c r="C197" s="42" t="s">
        <v>312</v>
      </c>
      <c r="D197" s="42" t="s">
        <v>126</v>
      </c>
      <c r="E197" s="50">
        <v>1</v>
      </c>
      <c r="F197" s="50" t="s">
        <v>407</v>
      </c>
      <c r="G197" s="50">
        <v>0.51</v>
      </c>
      <c r="H197" s="51">
        <v>0.07</v>
      </c>
      <c r="I197" s="52">
        <v>40</v>
      </c>
      <c r="J197" s="50" t="s">
        <v>77</v>
      </c>
      <c r="K197" s="42" t="s">
        <v>323</v>
      </c>
      <c r="L197" s="42" t="s">
        <v>324</v>
      </c>
      <c r="M197" s="50">
        <v>1</v>
      </c>
    </row>
    <row r="198" spans="2:13" ht="25.5">
      <c r="B198" s="50">
        <v>128</v>
      </c>
      <c r="C198" s="42" t="s">
        <v>312</v>
      </c>
      <c r="D198" s="42" t="s">
        <v>247</v>
      </c>
      <c r="E198" s="50">
        <v>1</v>
      </c>
      <c r="F198" s="50" t="s">
        <v>407</v>
      </c>
      <c r="G198" s="50">
        <v>0.51</v>
      </c>
      <c r="H198" s="51">
        <v>0.07</v>
      </c>
      <c r="I198" s="52">
        <v>40</v>
      </c>
      <c r="J198" s="50" t="s">
        <v>77</v>
      </c>
      <c r="K198" s="42" t="s">
        <v>325</v>
      </c>
      <c r="L198" s="42" t="s">
        <v>326</v>
      </c>
      <c r="M198" s="50">
        <v>1</v>
      </c>
    </row>
    <row r="199" spans="2:13" ht="25.5">
      <c r="B199" s="50">
        <v>129</v>
      </c>
      <c r="C199" s="42" t="s">
        <v>312</v>
      </c>
      <c r="D199" s="42" t="s">
        <v>330</v>
      </c>
      <c r="E199" s="50">
        <v>1</v>
      </c>
      <c r="F199" s="50" t="s">
        <v>407</v>
      </c>
      <c r="G199" s="50">
        <v>0.51</v>
      </c>
      <c r="H199" s="51">
        <v>0.07</v>
      </c>
      <c r="I199" s="52">
        <v>40</v>
      </c>
      <c r="J199" s="50" t="s">
        <v>77</v>
      </c>
      <c r="K199" s="42" t="s">
        <v>102</v>
      </c>
      <c r="L199" s="42" t="s">
        <v>327</v>
      </c>
      <c r="M199" s="50">
        <v>1</v>
      </c>
    </row>
    <row r="200" spans="2:13" ht="25.5">
      <c r="B200" s="50">
        <v>130</v>
      </c>
      <c r="C200" s="42" t="s">
        <v>312</v>
      </c>
      <c r="D200" s="42" t="s">
        <v>331</v>
      </c>
      <c r="E200" s="50">
        <v>1</v>
      </c>
      <c r="F200" s="50" t="s">
        <v>407</v>
      </c>
      <c r="G200" s="50">
        <v>0.51</v>
      </c>
      <c r="H200" s="51">
        <v>0.07</v>
      </c>
      <c r="I200" s="52">
        <v>40</v>
      </c>
      <c r="J200" s="50" t="s">
        <v>77</v>
      </c>
      <c r="K200" s="42" t="s">
        <v>333</v>
      </c>
      <c r="L200" s="42" t="s">
        <v>103</v>
      </c>
      <c r="M200" s="50">
        <v>1</v>
      </c>
    </row>
    <row r="201" spans="2:13" ht="25.5">
      <c r="B201" s="50">
        <v>131</v>
      </c>
      <c r="C201" s="42" t="s">
        <v>312</v>
      </c>
      <c r="D201" s="42" t="s">
        <v>332</v>
      </c>
      <c r="E201" s="50">
        <v>1</v>
      </c>
      <c r="F201" s="50" t="s">
        <v>407</v>
      </c>
      <c r="G201" s="50">
        <v>0.51</v>
      </c>
      <c r="H201" s="51">
        <v>0.07</v>
      </c>
      <c r="I201" s="52">
        <v>40</v>
      </c>
      <c r="J201" s="50" t="s">
        <v>77</v>
      </c>
      <c r="K201" s="42" t="s">
        <v>334</v>
      </c>
      <c r="L201" s="42" t="s">
        <v>335</v>
      </c>
      <c r="M201" s="50">
        <v>1</v>
      </c>
    </row>
    <row r="202" spans="2:13" ht="25.5">
      <c r="B202" s="50">
        <v>132</v>
      </c>
      <c r="C202" s="42" t="s">
        <v>312</v>
      </c>
      <c r="D202" s="42" t="s">
        <v>180</v>
      </c>
      <c r="E202" s="50">
        <v>1</v>
      </c>
      <c r="F202" s="50" t="s">
        <v>407</v>
      </c>
      <c r="G202" s="50">
        <v>0.51</v>
      </c>
      <c r="H202" s="51">
        <v>0.07</v>
      </c>
      <c r="I202" s="52">
        <v>40</v>
      </c>
      <c r="J202" s="50" t="s">
        <v>77</v>
      </c>
      <c r="K202" s="42" t="s">
        <v>336</v>
      </c>
      <c r="L202" s="42" t="s">
        <v>337</v>
      </c>
      <c r="M202" s="50">
        <v>1</v>
      </c>
    </row>
    <row r="203" spans="2:13" ht="25.5">
      <c r="B203" s="50">
        <v>133</v>
      </c>
      <c r="C203" s="42" t="s">
        <v>312</v>
      </c>
      <c r="D203" s="42" t="s">
        <v>243</v>
      </c>
      <c r="E203" s="50">
        <v>1</v>
      </c>
      <c r="F203" s="50" t="s">
        <v>407</v>
      </c>
      <c r="G203" s="50">
        <v>0.51</v>
      </c>
      <c r="H203" s="51">
        <v>0.07</v>
      </c>
      <c r="I203" s="52">
        <v>40</v>
      </c>
      <c r="J203" s="50" t="s">
        <v>77</v>
      </c>
      <c r="K203" s="42" t="s">
        <v>338</v>
      </c>
      <c r="L203" s="42" t="s">
        <v>215</v>
      </c>
      <c r="M203" s="50">
        <v>1</v>
      </c>
    </row>
    <row r="204" spans="2:13" ht="25.5">
      <c r="B204" s="50">
        <v>134</v>
      </c>
      <c r="C204" s="42" t="s">
        <v>312</v>
      </c>
      <c r="D204" s="42" t="s">
        <v>144</v>
      </c>
      <c r="E204" s="50">
        <v>1</v>
      </c>
      <c r="F204" s="50" t="s">
        <v>407</v>
      </c>
      <c r="G204" s="50">
        <v>0.51</v>
      </c>
      <c r="H204" s="51">
        <v>0.07</v>
      </c>
      <c r="I204" s="52">
        <v>40</v>
      </c>
      <c r="J204" s="50" t="s">
        <v>77</v>
      </c>
      <c r="K204" s="42" t="s">
        <v>339</v>
      </c>
      <c r="L204" s="42" t="s">
        <v>340</v>
      </c>
      <c r="M204" s="50">
        <v>1</v>
      </c>
    </row>
    <row r="205" spans="2:13" ht="25.5">
      <c r="B205" s="50">
        <v>135</v>
      </c>
      <c r="C205" s="42" t="s">
        <v>312</v>
      </c>
      <c r="D205" s="42" t="s">
        <v>296</v>
      </c>
      <c r="E205" s="50">
        <v>1</v>
      </c>
      <c r="F205" s="50" t="s">
        <v>407</v>
      </c>
      <c r="G205" s="50">
        <v>0.51</v>
      </c>
      <c r="H205" s="51">
        <v>0.07</v>
      </c>
      <c r="I205" s="52">
        <v>40</v>
      </c>
      <c r="J205" s="50" t="s">
        <v>77</v>
      </c>
      <c r="K205" s="42" t="s">
        <v>341</v>
      </c>
      <c r="L205" s="42" t="s">
        <v>342</v>
      </c>
      <c r="M205" s="50">
        <v>1</v>
      </c>
    </row>
    <row r="206" spans="2:13" ht="25.5">
      <c r="B206" s="50">
        <v>136</v>
      </c>
      <c r="C206" s="42" t="s">
        <v>312</v>
      </c>
      <c r="D206" s="42" t="s">
        <v>392</v>
      </c>
      <c r="E206" s="50">
        <v>1</v>
      </c>
      <c r="F206" s="50" t="s">
        <v>407</v>
      </c>
      <c r="G206" s="50">
        <v>0.51</v>
      </c>
      <c r="H206" s="51">
        <v>0.07</v>
      </c>
      <c r="I206" s="52">
        <v>40</v>
      </c>
      <c r="J206" s="50" t="s">
        <v>77</v>
      </c>
      <c r="K206" s="42" t="s">
        <v>393</v>
      </c>
      <c r="L206" s="42" t="s">
        <v>394</v>
      </c>
      <c r="M206" s="50">
        <v>1</v>
      </c>
    </row>
    <row r="207" spans="2:13" ht="15">
      <c r="B207" s="50">
        <v>137</v>
      </c>
      <c r="C207" s="42" t="s">
        <v>349</v>
      </c>
      <c r="D207" s="42" t="s">
        <v>400</v>
      </c>
      <c r="E207" s="50">
        <v>1</v>
      </c>
      <c r="F207" s="50" t="s">
        <v>407</v>
      </c>
      <c r="G207" s="50">
        <v>0.53</v>
      </c>
      <c r="H207" s="51">
        <v>0.07</v>
      </c>
      <c r="I207" s="52">
        <v>40</v>
      </c>
      <c r="J207" s="50"/>
      <c r="K207" s="46">
        <v>20.4435142</v>
      </c>
      <c r="L207" s="65">
        <v>81.3884039</v>
      </c>
      <c r="M207" s="50"/>
    </row>
    <row r="208" spans="2:13" ht="25.5">
      <c r="B208" s="50">
        <v>138</v>
      </c>
      <c r="C208" s="42" t="s">
        <v>349</v>
      </c>
      <c r="D208" s="42" t="s">
        <v>297</v>
      </c>
      <c r="E208" s="50">
        <v>1</v>
      </c>
      <c r="F208" s="50" t="s">
        <v>407</v>
      </c>
      <c r="G208" s="50">
        <v>0.53</v>
      </c>
      <c r="H208" s="51">
        <v>0.07</v>
      </c>
      <c r="I208" s="52">
        <v>40</v>
      </c>
      <c r="J208" s="50" t="s">
        <v>77</v>
      </c>
      <c r="K208" s="42" t="s">
        <v>343</v>
      </c>
      <c r="L208" s="42" t="s">
        <v>344</v>
      </c>
      <c r="M208" s="50">
        <v>1</v>
      </c>
    </row>
    <row r="209" spans="2:13" ht="25.5">
      <c r="B209" s="50">
        <v>139</v>
      </c>
      <c r="C209" s="41" t="s">
        <v>349</v>
      </c>
      <c r="D209" s="42" t="s">
        <v>100</v>
      </c>
      <c r="E209" s="50">
        <v>1</v>
      </c>
      <c r="F209" s="50" t="s">
        <v>407</v>
      </c>
      <c r="G209" s="50">
        <v>0.53</v>
      </c>
      <c r="H209" s="51">
        <v>0.07</v>
      </c>
      <c r="I209" s="52">
        <v>40</v>
      </c>
      <c r="J209" s="50" t="s">
        <v>77</v>
      </c>
      <c r="K209" s="42" t="s">
        <v>345</v>
      </c>
      <c r="L209" s="42" t="s">
        <v>346</v>
      </c>
      <c r="M209" s="50">
        <v>1</v>
      </c>
    </row>
    <row r="210" spans="2:13" ht="25.5">
      <c r="B210" s="50">
        <v>140</v>
      </c>
      <c r="C210" s="41" t="s">
        <v>349</v>
      </c>
      <c r="D210" s="42" t="s">
        <v>293</v>
      </c>
      <c r="E210" s="50">
        <v>1</v>
      </c>
      <c r="F210" s="50" t="s">
        <v>407</v>
      </c>
      <c r="G210" s="50">
        <v>0.53</v>
      </c>
      <c r="H210" s="51">
        <v>0.07</v>
      </c>
      <c r="I210" s="52">
        <v>40</v>
      </c>
      <c r="J210" s="50" t="s">
        <v>77</v>
      </c>
      <c r="K210" s="42" t="s">
        <v>347</v>
      </c>
      <c r="L210" s="42" t="s">
        <v>348</v>
      </c>
      <c r="M210" s="50">
        <v>1</v>
      </c>
    </row>
    <row r="211" spans="2:13" ht="25.5">
      <c r="B211" s="50">
        <v>141</v>
      </c>
      <c r="C211" s="42" t="s">
        <v>350</v>
      </c>
      <c r="D211" s="42" t="s">
        <v>351</v>
      </c>
      <c r="E211" s="50">
        <v>1</v>
      </c>
      <c r="F211" s="50" t="s">
        <v>408</v>
      </c>
      <c r="G211" s="50">
        <v>0.11</v>
      </c>
      <c r="H211" s="51">
        <v>0.02</v>
      </c>
      <c r="I211" s="52">
        <v>8</v>
      </c>
      <c r="J211" s="50" t="s">
        <v>77</v>
      </c>
      <c r="K211" s="42" t="s">
        <v>354</v>
      </c>
      <c r="L211" s="42" t="s">
        <v>355</v>
      </c>
      <c r="M211" s="50">
        <v>1</v>
      </c>
    </row>
    <row r="212" spans="2:13" ht="25.5">
      <c r="B212" s="50">
        <v>142</v>
      </c>
      <c r="C212" s="42" t="s">
        <v>350</v>
      </c>
      <c r="D212" s="42" t="s">
        <v>352</v>
      </c>
      <c r="E212" s="50">
        <v>1</v>
      </c>
      <c r="F212" s="50" t="s">
        <v>408</v>
      </c>
      <c r="G212" s="50">
        <v>0.11</v>
      </c>
      <c r="H212" s="51">
        <v>0.02</v>
      </c>
      <c r="I212" s="52">
        <v>8</v>
      </c>
      <c r="J212" s="50" t="s">
        <v>77</v>
      </c>
      <c r="K212" s="42" t="s">
        <v>356</v>
      </c>
      <c r="L212" s="42" t="s">
        <v>119</v>
      </c>
      <c r="M212" s="50">
        <v>1</v>
      </c>
    </row>
    <row r="213" spans="2:13" ht="25.5">
      <c r="B213" s="50">
        <v>143</v>
      </c>
      <c r="C213" s="42" t="s">
        <v>350</v>
      </c>
      <c r="D213" s="42" t="s">
        <v>353</v>
      </c>
      <c r="E213" s="50">
        <v>1</v>
      </c>
      <c r="F213" s="50" t="s">
        <v>408</v>
      </c>
      <c r="G213" s="50">
        <v>0.11</v>
      </c>
      <c r="H213" s="51">
        <v>0.02</v>
      </c>
      <c r="I213" s="52">
        <v>8</v>
      </c>
      <c r="J213" s="50" t="s">
        <v>77</v>
      </c>
      <c r="K213" s="42" t="s">
        <v>357</v>
      </c>
      <c r="L213" s="42" t="s">
        <v>358</v>
      </c>
      <c r="M213" s="50">
        <v>1</v>
      </c>
    </row>
    <row r="214" spans="2:13" ht="25.5">
      <c r="B214" s="50">
        <v>144</v>
      </c>
      <c r="C214" s="42" t="s">
        <v>350</v>
      </c>
      <c r="D214" s="42" t="s">
        <v>176</v>
      </c>
      <c r="E214" s="50">
        <v>1</v>
      </c>
      <c r="F214" s="50" t="s">
        <v>408</v>
      </c>
      <c r="G214" s="50">
        <v>0.11</v>
      </c>
      <c r="H214" s="51">
        <v>0.02</v>
      </c>
      <c r="I214" s="52">
        <v>8</v>
      </c>
      <c r="J214" s="50" t="s">
        <v>77</v>
      </c>
      <c r="K214" s="42" t="s">
        <v>359</v>
      </c>
      <c r="L214" s="42" t="s">
        <v>360</v>
      </c>
      <c r="M214" s="50">
        <v>1</v>
      </c>
    </row>
    <row r="215" spans="2:13" ht="25.5">
      <c r="B215" s="50">
        <v>145</v>
      </c>
      <c r="C215" s="42" t="s">
        <v>350</v>
      </c>
      <c r="D215" s="42" t="s">
        <v>179</v>
      </c>
      <c r="E215" s="50">
        <v>1</v>
      </c>
      <c r="F215" s="50" t="s">
        <v>408</v>
      </c>
      <c r="G215" s="50">
        <v>0.11</v>
      </c>
      <c r="H215" s="51">
        <v>0.02</v>
      </c>
      <c r="I215" s="52">
        <v>8</v>
      </c>
      <c r="J215" s="50" t="s">
        <v>77</v>
      </c>
      <c r="K215" s="42" t="s">
        <v>361</v>
      </c>
      <c r="L215" s="42" t="s">
        <v>362</v>
      </c>
      <c r="M215" s="50">
        <v>1</v>
      </c>
    </row>
    <row r="216" spans="2:13" ht="25.5">
      <c r="B216" s="50">
        <v>146</v>
      </c>
      <c r="C216" s="42" t="s">
        <v>350</v>
      </c>
      <c r="D216" s="42" t="s">
        <v>291</v>
      </c>
      <c r="E216" s="50">
        <v>1</v>
      </c>
      <c r="F216" s="50" t="s">
        <v>408</v>
      </c>
      <c r="G216" s="50">
        <v>0.11</v>
      </c>
      <c r="H216" s="51">
        <v>0.02</v>
      </c>
      <c r="I216" s="52">
        <v>8</v>
      </c>
      <c r="J216" s="50" t="s">
        <v>77</v>
      </c>
      <c r="K216" s="42" t="s">
        <v>363</v>
      </c>
      <c r="L216" s="42" t="s">
        <v>364</v>
      </c>
      <c r="M216" s="50">
        <v>1</v>
      </c>
    </row>
    <row r="217" spans="2:13" ht="25.5">
      <c r="B217" s="50">
        <v>147</v>
      </c>
      <c r="C217" s="42" t="s">
        <v>350</v>
      </c>
      <c r="D217" s="42" t="s">
        <v>330</v>
      </c>
      <c r="E217" s="50">
        <v>1</v>
      </c>
      <c r="F217" s="50" t="s">
        <v>408</v>
      </c>
      <c r="G217" s="50">
        <v>0.11</v>
      </c>
      <c r="H217" s="51">
        <v>0.02</v>
      </c>
      <c r="I217" s="52">
        <v>8</v>
      </c>
      <c r="J217" s="50" t="s">
        <v>77</v>
      </c>
      <c r="K217" s="42" t="s">
        <v>365</v>
      </c>
      <c r="L217" s="42" t="s">
        <v>366</v>
      </c>
      <c r="M217" s="50">
        <v>1</v>
      </c>
    </row>
    <row r="218" spans="2:13" ht="25.5">
      <c r="B218" s="50">
        <v>148</v>
      </c>
      <c r="C218" s="42" t="s">
        <v>350</v>
      </c>
      <c r="D218" s="42" t="s">
        <v>331</v>
      </c>
      <c r="E218" s="50">
        <v>1</v>
      </c>
      <c r="F218" s="50" t="s">
        <v>408</v>
      </c>
      <c r="G218" s="50">
        <v>0.11</v>
      </c>
      <c r="H218" s="51">
        <v>0.02</v>
      </c>
      <c r="I218" s="52">
        <v>8</v>
      </c>
      <c r="J218" s="50" t="s">
        <v>77</v>
      </c>
      <c r="K218" s="42" t="s">
        <v>361</v>
      </c>
      <c r="L218" s="42" t="s">
        <v>367</v>
      </c>
      <c r="M218" s="50">
        <v>1</v>
      </c>
    </row>
    <row r="219" spans="2:13" ht="25.5">
      <c r="B219" s="50">
        <v>149</v>
      </c>
      <c r="C219" s="42" t="s">
        <v>350</v>
      </c>
      <c r="D219" s="42" t="s">
        <v>332</v>
      </c>
      <c r="E219" s="50">
        <v>1</v>
      </c>
      <c r="F219" s="50" t="s">
        <v>408</v>
      </c>
      <c r="G219" s="50">
        <v>0.11</v>
      </c>
      <c r="H219" s="51">
        <v>0.02</v>
      </c>
      <c r="I219" s="52">
        <v>8</v>
      </c>
      <c r="J219" s="50" t="s">
        <v>77</v>
      </c>
      <c r="K219" s="42" t="s">
        <v>368</v>
      </c>
      <c r="L219" s="42" t="s">
        <v>369</v>
      </c>
      <c r="M219" s="50">
        <v>1</v>
      </c>
    </row>
    <row r="220" spans="2:13" ht="25.5">
      <c r="B220" s="50">
        <v>150</v>
      </c>
      <c r="C220" s="42" t="s">
        <v>350</v>
      </c>
      <c r="D220" s="42" t="s">
        <v>163</v>
      </c>
      <c r="E220" s="50">
        <v>1</v>
      </c>
      <c r="F220" s="50" t="s">
        <v>408</v>
      </c>
      <c r="G220" s="50">
        <v>0.11</v>
      </c>
      <c r="H220" s="51">
        <v>0.02</v>
      </c>
      <c r="I220" s="52">
        <v>8</v>
      </c>
      <c r="J220" s="50" t="s">
        <v>77</v>
      </c>
      <c r="K220" s="42" t="s">
        <v>375</v>
      </c>
      <c r="L220" s="42" t="s">
        <v>376</v>
      </c>
      <c r="M220" s="50">
        <v>1</v>
      </c>
    </row>
    <row r="221" spans="2:13" ht="25.5">
      <c r="B221" s="50">
        <v>151</v>
      </c>
      <c r="C221" s="42" t="s">
        <v>350</v>
      </c>
      <c r="D221" s="42" t="s">
        <v>290</v>
      </c>
      <c r="E221" s="50">
        <v>1</v>
      </c>
      <c r="F221" s="50" t="s">
        <v>408</v>
      </c>
      <c r="G221" s="50">
        <v>0.11</v>
      </c>
      <c r="H221" s="51">
        <v>0.02</v>
      </c>
      <c r="I221" s="52">
        <v>8</v>
      </c>
      <c r="J221" s="50" t="s">
        <v>77</v>
      </c>
      <c r="K221" s="42" t="s">
        <v>377</v>
      </c>
      <c r="L221" s="42" t="s">
        <v>378</v>
      </c>
      <c r="M221" s="50">
        <v>1</v>
      </c>
    </row>
    <row r="222" spans="2:13" ht="25.5">
      <c r="B222" s="50">
        <v>152</v>
      </c>
      <c r="C222" s="42" t="s">
        <v>350</v>
      </c>
      <c r="D222" s="42" t="s">
        <v>126</v>
      </c>
      <c r="E222" s="50">
        <v>1</v>
      </c>
      <c r="F222" s="50" t="s">
        <v>408</v>
      </c>
      <c r="G222" s="50">
        <v>0.11</v>
      </c>
      <c r="H222" s="51">
        <v>0.02</v>
      </c>
      <c r="I222" s="52">
        <v>8</v>
      </c>
      <c r="J222" s="50" t="s">
        <v>77</v>
      </c>
      <c r="K222" s="42" t="s">
        <v>379</v>
      </c>
      <c r="L222" s="42" t="s">
        <v>380</v>
      </c>
      <c r="M222" s="50">
        <v>1</v>
      </c>
    </row>
    <row r="223" spans="2:13" ht="25.5">
      <c r="B223" s="50">
        <v>153</v>
      </c>
      <c r="C223" s="42" t="s">
        <v>350</v>
      </c>
      <c r="D223" s="42" t="s">
        <v>247</v>
      </c>
      <c r="E223" s="50">
        <v>1</v>
      </c>
      <c r="F223" s="50" t="s">
        <v>408</v>
      </c>
      <c r="G223" s="50">
        <v>0.11</v>
      </c>
      <c r="H223" s="51">
        <v>0.02</v>
      </c>
      <c r="I223" s="52">
        <v>8</v>
      </c>
      <c r="J223" s="50" t="s">
        <v>77</v>
      </c>
      <c r="K223" s="42" t="s">
        <v>381</v>
      </c>
      <c r="L223" s="42" t="s">
        <v>382</v>
      </c>
      <c r="M223" s="50">
        <v>1</v>
      </c>
    </row>
    <row r="224" spans="2:13" ht="25.5">
      <c r="B224" s="50">
        <v>154</v>
      </c>
      <c r="C224" s="42" t="s">
        <v>350</v>
      </c>
      <c r="D224" s="42" t="s">
        <v>370</v>
      </c>
      <c r="E224" s="50">
        <v>1</v>
      </c>
      <c r="F224" s="50" t="s">
        <v>408</v>
      </c>
      <c r="G224" s="50">
        <v>0.11</v>
      </c>
      <c r="H224" s="51">
        <v>0.02</v>
      </c>
      <c r="I224" s="52">
        <v>8</v>
      </c>
      <c r="J224" s="50" t="s">
        <v>77</v>
      </c>
      <c r="K224" s="42" t="s">
        <v>383</v>
      </c>
      <c r="L224" s="42" t="s">
        <v>384</v>
      </c>
      <c r="M224" s="50">
        <v>1</v>
      </c>
    </row>
    <row r="225" spans="2:13" ht="15">
      <c r="B225" s="50">
        <v>155</v>
      </c>
      <c r="C225" s="42" t="s">
        <v>350</v>
      </c>
      <c r="D225" s="42" t="s">
        <v>371</v>
      </c>
      <c r="E225" s="50">
        <v>1</v>
      </c>
      <c r="F225" s="50" t="s">
        <v>408</v>
      </c>
      <c r="G225" s="50">
        <v>0.11</v>
      </c>
      <c r="H225" s="51">
        <v>0.02</v>
      </c>
      <c r="I225" s="52">
        <v>8</v>
      </c>
      <c r="J225" s="50" t="s">
        <v>77</v>
      </c>
      <c r="K225" s="42">
        <v>20.440684</v>
      </c>
      <c r="L225" s="42">
        <v>81.386723</v>
      </c>
      <c r="M225" s="50">
        <v>1</v>
      </c>
    </row>
    <row r="226" spans="2:13" ht="25.5">
      <c r="B226" s="50">
        <v>156</v>
      </c>
      <c r="C226" s="42" t="s">
        <v>350</v>
      </c>
      <c r="D226" s="42" t="s">
        <v>329</v>
      </c>
      <c r="E226" s="50">
        <v>1</v>
      </c>
      <c r="F226" s="50" t="s">
        <v>408</v>
      </c>
      <c r="G226" s="50">
        <v>0.11</v>
      </c>
      <c r="H226" s="51">
        <v>0.02</v>
      </c>
      <c r="I226" s="52">
        <v>8</v>
      </c>
      <c r="J226" s="50" t="s">
        <v>77</v>
      </c>
      <c r="K226" s="42" t="s">
        <v>385</v>
      </c>
      <c r="L226" s="42" t="s">
        <v>386</v>
      </c>
      <c r="M226" s="50">
        <v>1</v>
      </c>
    </row>
    <row r="227" spans="2:13" ht="25.5">
      <c r="B227" s="50">
        <v>157</v>
      </c>
      <c r="C227" s="42" t="s">
        <v>350</v>
      </c>
      <c r="D227" s="42" t="s">
        <v>372</v>
      </c>
      <c r="E227" s="50">
        <v>1</v>
      </c>
      <c r="F227" s="50" t="s">
        <v>408</v>
      </c>
      <c r="G227" s="50">
        <v>0.11</v>
      </c>
      <c r="H227" s="51">
        <v>0.02</v>
      </c>
      <c r="I227" s="52">
        <v>8</v>
      </c>
      <c r="J227" s="50" t="s">
        <v>77</v>
      </c>
      <c r="K227" s="42" t="s">
        <v>106</v>
      </c>
      <c r="L227" s="42" t="s">
        <v>387</v>
      </c>
      <c r="M227" s="50">
        <v>1</v>
      </c>
    </row>
    <row r="228" spans="2:13" ht="25.5">
      <c r="B228" s="50">
        <v>158</v>
      </c>
      <c r="C228" s="42" t="s">
        <v>350</v>
      </c>
      <c r="D228" s="42" t="s">
        <v>373</v>
      </c>
      <c r="E228" s="50">
        <v>1</v>
      </c>
      <c r="F228" s="50" t="s">
        <v>408</v>
      </c>
      <c r="G228" s="50">
        <v>0.11</v>
      </c>
      <c r="H228" s="51">
        <v>0.02</v>
      </c>
      <c r="I228" s="52">
        <v>8</v>
      </c>
      <c r="J228" s="50" t="s">
        <v>77</v>
      </c>
      <c r="K228" s="42" t="s">
        <v>388</v>
      </c>
      <c r="L228" s="42" t="s">
        <v>389</v>
      </c>
      <c r="M228" s="50">
        <v>1</v>
      </c>
    </row>
    <row r="229" spans="2:13" ht="25.5">
      <c r="B229" s="50">
        <v>159</v>
      </c>
      <c r="C229" s="42" t="s">
        <v>350</v>
      </c>
      <c r="D229" s="42" t="s">
        <v>99</v>
      </c>
      <c r="E229" s="50">
        <v>1</v>
      </c>
      <c r="F229" s="50" t="s">
        <v>408</v>
      </c>
      <c r="G229" s="50">
        <v>0.11</v>
      </c>
      <c r="H229" s="51">
        <v>0.02</v>
      </c>
      <c r="I229" s="52">
        <v>8</v>
      </c>
      <c r="J229" s="50" t="s">
        <v>77</v>
      </c>
      <c r="K229" s="42" t="s">
        <v>390</v>
      </c>
      <c r="L229" s="42" t="s">
        <v>391</v>
      </c>
      <c r="M229" s="50">
        <v>1</v>
      </c>
    </row>
    <row r="230" spans="2:13" ht="25.5">
      <c r="B230" s="50">
        <v>160</v>
      </c>
      <c r="C230" s="42" t="s">
        <v>350</v>
      </c>
      <c r="D230" s="42" t="s">
        <v>374</v>
      </c>
      <c r="E230" s="50">
        <v>1</v>
      </c>
      <c r="F230" s="50" t="s">
        <v>408</v>
      </c>
      <c r="G230" s="50">
        <v>0.11</v>
      </c>
      <c r="H230" s="51">
        <v>0.02</v>
      </c>
      <c r="I230" s="52">
        <v>8</v>
      </c>
      <c r="J230" s="50" t="s">
        <v>77</v>
      </c>
      <c r="K230" s="46">
        <v>20.446</v>
      </c>
      <c r="L230" s="46">
        <v>81.6855</v>
      </c>
      <c r="M230" s="50">
        <v>1</v>
      </c>
    </row>
    <row r="231" spans="2:13" ht="25.5">
      <c r="B231" s="50">
        <v>161</v>
      </c>
      <c r="C231" s="42" t="s">
        <v>395</v>
      </c>
      <c r="D231" s="50" t="s">
        <v>400</v>
      </c>
      <c r="E231" s="50">
        <v>1</v>
      </c>
      <c r="F231" s="41" t="s">
        <v>401</v>
      </c>
      <c r="G231" s="56">
        <v>1.3403</v>
      </c>
      <c r="H231" s="57">
        <f>G231*0.93</f>
        <v>1.2464790000000001</v>
      </c>
      <c r="I231" s="43">
        <v>7615</v>
      </c>
      <c r="J231" s="41">
        <v>18.28</v>
      </c>
      <c r="K231" s="42" t="s">
        <v>396</v>
      </c>
      <c r="L231" s="42" t="s">
        <v>397</v>
      </c>
      <c r="M231" s="50">
        <v>1</v>
      </c>
    </row>
    <row r="232" spans="2:13" ht="25.5">
      <c r="B232" s="50">
        <v>162</v>
      </c>
      <c r="C232" s="42" t="s">
        <v>395</v>
      </c>
      <c r="D232" s="50" t="s">
        <v>400</v>
      </c>
      <c r="E232" s="50">
        <v>1</v>
      </c>
      <c r="F232" s="41" t="s">
        <v>402</v>
      </c>
      <c r="G232" s="56" t="s">
        <v>409</v>
      </c>
      <c r="H232" s="57">
        <f aca="true" t="shared" si="2" ref="H232:H245">G232*0.93</f>
        <v>19.00083</v>
      </c>
      <c r="I232" s="43">
        <v>11609</v>
      </c>
      <c r="J232" s="41">
        <v>27.88</v>
      </c>
      <c r="K232" s="42" t="s">
        <v>398</v>
      </c>
      <c r="L232" s="42" t="s">
        <v>399</v>
      </c>
      <c r="M232" s="50">
        <v>1</v>
      </c>
    </row>
    <row r="233" spans="2:13" ht="15">
      <c r="B233" s="50">
        <v>163</v>
      </c>
      <c r="C233" s="42" t="s">
        <v>395</v>
      </c>
      <c r="D233" s="50" t="s">
        <v>400</v>
      </c>
      <c r="E233" s="50">
        <v>1</v>
      </c>
      <c r="F233" s="41" t="s">
        <v>403</v>
      </c>
      <c r="G233" s="56" t="s">
        <v>410</v>
      </c>
      <c r="H233" s="57">
        <f t="shared" si="2"/>
        <v>13.14555</v>
      </c>
      <c r="I233" s="43">
        <v>8031</v>
      </c>
      <c r="J233" s="41">
        <v>19.28</v>
      </c>
      <c r="K233" s="42">
        <v>20.450293</v>
      </c>
      <c r="L233" s="42">
        <v>81.400541</v>
      </c>
      <c r="M233" s="50">
        <v>1</v>
      </c>
    </row>
    <row r="234" spans="2:13" ht="25.5">
      <c r="B234" s="50">
        <v>164</v>
      </c>
      <c r="C234" s="42" t="s">
        <v>395</v>
      </c>
      <c r="D234" s="50" t="s">
        <v>400</v>
      </c>
      <c r="E234" s="50">
        <v>1</v>
      </c>
      <c r="F234" s="41" t="s">
        <v>404</v>
      </c>
      <c r="G234" s="56" t="s">
        <v>411</v>
      </c>
      <c r="H234" s="57">
        <f t="shared" si="2"/>
        <v>16.33173</v>
      </c>
      <c r="I234" s="43">
        <v>9978</v>
      </c>
      <c r="J234" s="41">
        <v>23.96</v>
      </c>
      <c r="K234" s="42" t="s">
        <v>112</v>
      </c>
      <c r="L234" s="42" t="s">
        <v>113</v>
      </c>
      <c r="M234" s="50">
        <v>1</v>
      </c>
    </row>
    <row r="235" spans="2:13" ht="15">
      <c r="B235" s="50">
        <v>165</v>
      </c>
      <c r="C235" s="42" t="s">
        <v>395</v>
      </c>
      <c r="D235" s="50" t="s">
        <v>400</v>
      </c>
      <c r="E235" s="50">
        <v>1</v>
      </c>
      <c r="F235" s="41" t="s">
        <v>427</v>
      </c>
      <c r="G235" s="61">
        <v>9.366</v>
      </c>
      <c r="H235" s="57">
        <f t="shared" si="2"/>
        <v>8.71038</v>
      </c>
      <c r="I235" s="62">
        <v>4268</v>
      </c>
      <c r="J235" s="41">
        <v>108.49</v>
      </c>
      <c r="K235" s="42">
        <v>20.4433284</v>
      </c>
      <c r="L235" s="42">
        <v>81.3866411</v>
      </c>
      <c r="M235" s="50">
        <v>1</v>
      </c>
    </row>
    <row r="236" spans="2:13" ht="25.5">
      <c r="B236" s="50">
        <v>166</v>
      </c>
      <c r="C236" s="42" t="s">
        <v>395</v>
      </c>
      <c r="D236" s="50" t="s">
        <v>400</v>
      </c>
      <c r="E236" s="50">
        <v>1</v>
      </c>
      <c r="F236" s="41" t="s">
        <v>428</v>
      </c>
      <c r="G236" s="61">
        <v>9.366</v>
      </c>
      <c r="H236" s="57">
        <f t="shared" si="2"/>
        <v>8.71038</v>
      </c>
      <c r="I236" s="62">
        <v>4268</v>
      </c>
      <c r="J236" s="41">
        <v>47.34</v>
      </c>
      <c r="K236" s="42" t="s">
        <v>432</v>
      </c>
      <c r="L236" s="42" t="s">
        <v>433</v>
      </c>
      <c r="M236" s="50">
        <v>1</v>
      </c>
    </row>
    <row r="237" spans="2:13" ht="25.5">
      <c r="B237" s="50">
        <v>167</v>
      </c>
      <c r="C237" s="42" t="s">
        <v>395</v>
      </c>
      <c r="D237" s="50" t="s">
        <v>400</v>
      </c>
      <c r="E237" s="50">
        <v>1</v>
      </c>
      <c r="F237" s="41" t="s">
        <v>429</v>
      </c>
      <c r="G237" s="61">
        <v>7.366</v>
      </c>
      <c r="H237" s="57">
        <f t="shared" si="2"/>
        <v>6.85038</v>
      </c>
      <c r="I237" s="62">
        <v>3816</v>
      </c>
      <c r="J237" s="41">
        <v>29.88</v>
      </c>
      <c r="K237" s="42" t="s">
        <v>434</v>
      </c>
      <c r="L237" s="42" t="s">
        <v>435</v>
      </c>
      <c r="M237" s="50">
        <v>1</v>
      </c>
    </row>
    <row r="238" spans="2:13" ht="25.5">
      <c r="B238" s="50">
        <v>168</v>
      </c>
      <c r="C238" s="42" t="s">
        <v>395</v>
      </c>
      <c r="D238" s="50" t="s">
        <v>400</v>
      </c>
      <c r="E238" s="50">
        <v>1</v>
      </c>
      <c r="F238" s="41" t="s">
        <v>428</v>
      </c>
      <c r="G238" s="61">
        <v>9.366</v>
      </c>
      <c r="H238" s="57">
        <f t="shared" si="2"/>
        <v>8.71038</v>
      </c>
      <c r="I238" s="62">
        <v>4268</v>
      </c>
      <c r="J238" s="41">
        <v>47.34</v>
      </c>
      <c r="K238" s="42" t="s">
        <v>436</v>
      </c>
      <c r="L238" s="42" t="s">
        <v>437</v>
      </c>
      <c r="M238" s="50">
        <v>1</v>
      </c>
    </row>
    <row r="239" spans="2:13" ht="25.5">
      <c r="B239" s="50">
        <v>169</v>
      </c>
      <c r="C239" s="42" t="s">
        <v>395</v>
      </c>
      <c r="D239" s="50" t="s">
        <v>400</v>
      </c>
      <c r="E239" s="50">
        <v>1</v>
      </c>
      <c r="F239" s="41" t="s">
        <v>430</v>
      </c>
      <c r="G239" s="61">
        <v>9.366</v>
      </c>
      <c r="H239" s="57">
        <f t="shared" si="2"/>
        <v>8.71038</v>
      </c>
      <c r="I239" s="62">
        <v>4268</v>
      </c>
      <c r="J239" s="41">
        <v>37.61</v>
      </c>
      <c r="K239" s="42" t="s">
        <v>438</v>
      </c>
      <c r="L239" s="42" t="s">
        <v>439</v>
      </c>
      <c r="M239" s="50">
        <v>1</v>
      </c>
    </row>
    <row r="240" spans="2:13" ht="25.5">
      <c r="B240" s="50">
        <v>170</v>
      </c>
      <c r="C240" s="42" t="s">
        <v>395</v>
      </c>
      <c r="D240" s="50" t="s">
        <v>400</v>
      </c>
      <c r="E240" s="50">
        <v>1</v>
      </c>
      <c r="F240" s="41" t="s">
        <v>431</v>
      </c>
      <c r="G240" s="61">
        <v>2</v>
      </c>
      <c r="H240" s="57">
        <f t="shared" si="2"/>
        <v>1.86</v>
      </c>
      <c r="I240" s="62">
        <v>964</v>
      </c>
      <c r="J240" s="41">
        <v>2.63</v>
      </c>
      <c r="K240" s="42" t="s">
        <v>440</v>
      </c>
      <c r="L240" s="42" t="s">
        <v>441</v>
      </c>
      <c r="M240" s="50">
        <v>1</v>
      </c>
    </row>
    <row r="241" spans="2:13" ht="15">
      <c r="B241" s="50">
        <v>171</v>
      </c>
      <c r="C241" s="42" t="s">
        <v>395</v>
      </c>
      <c r="D241" s="50" t="s">
        <v>400</v>
      </c>
      <c r="E241" s="50">
        <v>1</v>
      </c>
      <c r="F241" s="41" t="s">
        <v>429</v>
      </c>
      <c r="G241" s="61">
        <v>7.366</v>
      </c>
      <c r="H241" s="57">
        <f t="shared" si="2"/>
        <v>6.85038</v>
      </c>
      <c r="I241" s="62">
        <v>3816</v>
      </c>
      <c r="J241" s="41">
        <v>29.88</v>
      </c>
      <c r="K241" s="42">
        <v>20.4433934</v>
      </c>
      <c r="L241" s="42">
        <v>81.3866853</v>
      </c>
      <c r="M241" s="50">
        <v>1</v>
      </c>
    </row>
    <row r="242" spans="2:13" ht="15">
      <c r="B242" s="50">
        <v>172</v>
      </c>
      <c r="C242" s="42" t="s">
        <v>395</v>
      </c>
      <c r="D242" s="50" t="s">
        <v>400</v>
      </c>
      <c r="E242" s="50">
        <v>1</v>
      </c>
      <c r="F242" s="41" t="s">
        <v>429</v>
      </c>
      <c r="G242" s="61">
        <v>7.366</v>
      </c>
      <c r="H242" s="57">
        <f t="shared" si="2"/>
        <v>6.85038</v>
      </c>
      <c r="I242" s="62">
        <v>3816</v>
      </c>
      <c r="J242" s="41">
        <v>29.88</v>
      </c>
      <c r="K242" s="42">
        <v>20.455256</v>
      </c>
      <c r="L242" s="42">
        <v>81.4046792</v>
      </c>
      <c r="M242" s="50">
        <v>1</v>
      </c>
    </row>
    <row r="243" spans="2:13" ht="15">
      <c r="B243" s="50">
        <v>173</v>
      </c>
      <c r="C243" s="42" t="s">
        <v>451</v>
      </c>
      <c r="D243" s="50" t="s">
        <v>400</v>
      </c>
      <c r="E243" s="50">
        <v>1</v>
      </c>
      <c r="F243" s="41"/>
      <c r="G243" s="61"/>
      <c r="H243" s="57"/>
      <c r="I243" s="62"/>
      <c r="J243" s="41">
        <v>2.4</v>
      </c>
      <c r="K243" s="60">
        <v>20.4379342</v>
      </c>
      <c r="L243" s="60">
        <v>81.394901</v>
      </c>
      <c r="M243" s="50">
        <v>1</v>
      </c>
    </row>
    <row r="244" spans="2:13" ht="15">
      <c r="B244" s="50">
        <v>174</v>
      </c>
      <c r="C244" s="42" t="s">
        <v>451</v>
      </c>
      <c r="D244" s="50" t="s">
        <v>400</v>
      </c>
      <c r="E244" s="50">
        <v>1</v>
      </c>
      <c r="F244" s="41"/>
      <c r="G244" s="61"/>
      <c r="H244" s="57"/>
      <c r="I244" s="62"/>
      <c r="J244" s="41">
        <v>3</v>
      </c>
      <c r="K244" s="60">
        <v>20.4379342</v>
      </c>
      <c r="L244" s="60">
        <v>81.394901</v>
      </c>
      <c r="M244" s="50">
        <v>1</v>
      </c>
    </row>
    <row r="245" spans="2:13" ht="15.75">
      <c r="B245" s="50">
        <v>175</v>
      </c>
      <c r="C245" s="64" t="s">
        <v>452</v>
      </c>
      <c r="D245" s="50" t="s">
        <v>400</v>
      </c>
      <c r="E245" s="50">
        <v>1</v>
      </c>
      <c r="F245" s="41" t="s">
        <v>401</v>
      </c>
      <c r="G245" s="61">
        <v>13.403</v>
      </c>
      <c r="H245" s="57">
        <f t="shared" si="2"/>
        <v>12.46479</v>
      </c>
      <c r="I245" s="62">
        <v>7615</v>
      </c>
      <c r="J245" s="41">
        <v>18.28</v>
      </c>
      <c r="K245" s="60">
        <v>20.4379342</v>
      </c>
      <c r="L245" s="60">
        <v>81.394901</v>
      </c>
      <c r="M245" s="50">
        <v>1</v>
      </c>
    </row>
    <row r="246" spans="2:13" ht="15.75">
      <c r="B246" s="50">
        <v>176</v>
      </c>
      <c r="C246" s="63" t="s">
        <v>442</v>
      </c>
      <c r="D246" s="50" t="s">
        <v>400</v>
      </c>
      <c r="E246" s="50">
        <v>1</v>
      </c>
      <c r="F246" s="41">
        <v>2</v>
      </c>
      <c r="G246" s="61">
        <v>2.6229</v>
      </c>
      <c r="H246" s="57" t="s">
        <v>454</v>
      </c>
      <c r="I246" s="62">
        <v>1292</v>
      </c>
      <c r="J246" s="41">
        <v>2</v>
      </c>
      <c r="K246" s="42">
        <v>20.4397331</v>
      </c>
      <c r="L246" s="42">
        <v>81.3972108</v>
      </c>
      <c r="M246" s="50">
        <v>1</v>
      </c>
    </row>
    <row r="247" spans="2:13" ht="31.5">
      <c r="B247" s="50">
        <v>177</v>
      </c>
      <c r="C247" s="63" t="s">
        <v>443</v>
      </c>
      <c r="D247" s="50" t="s">
        <v>400</v>
      </c>
      <c r="E247" s="50">
        <v>1</v>
      </c>
      <c r="F247" s="41" t="s">
        <v>453</v>
      </c>
      <c r="G247" s="67">
        <v>3.15</v>
      </c>
      <c r="H247" s="57" t="s">
        <v>455</v>
      </c>
      <c r="I247" s="62">
        <v>1598</v>
      </c>
      <c r="J247" s="41">
        <v>12</v>
      </c>
      <c r="K247" s="42">
        <v>20.452201</v>
      </c>
      <c r="L247" s="42">
        <v>81.402023</v>
      </c>
      <c r="M247" s="50">
        <v>1</v>
      </c>
    </row>
    <row r="248" spans="2:13" ht="31.5">
      <c r="B248" s="50">
        <v>178</v>
      </c>
      <c r="C248" s="63" t="s">
        <v>444</v>
      </c>
      <c r="D248" s="50" t="s">
        <v>400</v>
      </c>
      <c r="E248" s="50">
        <v>1</v>
      </c>
      <c r="F248" s="41">
        <v>4</v>
      </c>
      <c r="G248" s="67">
        <v>0.734</v>
      </c>
      <c r="H248" s="57" t="s">
        <v>456</v>
      </c>
      <c r="I248" s="62">
        <v>298</v>
      </c>
      <c r="J248" s="41">
        <v>4</v>
      </c>
      <c r="K248" s="67">
        <v>20.4379342</v>
      </c>
      <c r="L248" s="67">
        <v>81.394901</v>
      </c>
      <c r="M248" s="50">
        <v>1</v>
      </c>
    </row>
    <row r="249" spans="2:13" ht="47.25">
      <c r="B249" s="50">
        <v>179</v>
      </c>
      <c r="C249" s="63" t="s">
        <v>445</v>
      </c>
      <c r="D249" s="50" t="s">
        <v>400</v>
      </c>
      <c r="E249" s="50">
        <v>1</v>
      </c>
      <c r="F249" s="41" t="s">
        <v>453</v>
      </c>
      <c r="G249" s="67">
        <v>19.984</v>
      </c>
      <c r="H249" s="57"/>
      <c r="I249" s="62">
        <v>869</v>
      </c>
      <c r="J249" s="41">
        <v>20</v>
      </c>
      <c r="K249" s="42">
        <v>20.4397331</v>
      </c>
      <c r="L249" s="42">
        <v>81.3972108</v>
      </c>
      <c r="M249" s="50">
        <v>1</v>
      </c>
    </row>
    <row r="250" spans="2:13" ht="31.5">
      <c r="B250" s="50">
        <v>180</v>
      </c>
      <c r="C250" s="63" t="s">
        <v>446</v>
      </c>
      <c r="D250" s="50" t="s">
        <v>400</v>
      </c>
      <c r="E250" s="50">
        <v>1</v>
      </c>
      <c r="F250" s="41" t="s">
        <v>457</v>
      </c>
      <c r="G250" s="67">
        <v>18.77</v>
      </c>
      <c r="H250" s="57"/>
      <c r="I250" s="62">
        <v>636</v>
      </c>
      <c r="J250" s="41">
        <v>18</v>
      </c>
      <c r="K250" s="42">
        <v>20.4397331</v>
      </c>
      <c r="L250" s="42">
        <v>81.3972108</v>
      </c>
      <c r="M250" s="50">
        <v>1</v>
      </c>
    </row>
    <row r="251" spans="2:13" ht="15">
      <c r="B251" s="50">
        <v>181</v>
      </c>
      <c r="C251" s="41" t="s">
        <v>405</v>
      </c>
      <c r="D251" s="50" t="s">
        <v>400</v>
      </c>
      <c r="E251" s="50">
        <v>1</v>
      </c>
      <c r="F251" s="41">
        <v>4</v>
      </c>
      <c r="G251" s="47">
        <v>0.02</v>
      </c>
      <c r="H251" s="53">
        <f>G251*0.34</f>
        <v>0.0068000000000000005</v>
      </c>
      <c r="I251" s="43">
        <v>11</v>
      </c>
      <c r="J251" s="48">
        <v>1</v>
      </c>
      <c r="K251" s="50">
        <v>22.458258</v>
      </c>
      <c r="L251" s="50">
        <v>81.278853</v>
      </c>
      <c r="M251" s="50">
        <v>1</v>
      </c>
    </row>
    <row r="252" spans="2:13" ht="15">
      <c r="B252" s="50">
        <v>182</v>
      </c>
      <c r="C252" s="41" t="s">
        <v>405</v>
      </c>
      <c r="D252" s="50" t="s">
        <v>400</v>
      </c>
      <c r="E252" s="50">
        <v>1</v>
      </c>
      <c r="F252" s="41">
        <v>4</v>
      </c>
      <c r="G252" s="47">
        <v>0.02</v>
      </c>
      <c r="H252" s="53">
        <f aca="true" t="shared" si="3" ref="H252:H265">G252*0.34</f>
        <v>0.0068000000000000005</v>
      </c>
      <c r="I252" s="49">
        <f aca="true" t="shared" si="4" ref="I252:I265">(H252*100000/176)</f>
        <v>3.8636363636363638</v>
      </c>
      <c r="J252" s="48">
        <v>1</v>
      </c>
      <c r="K252" s="50">
        <v>22.485748</v>
      </c>
      <c r="L252" s="50">
        <v>81.28072</v>
      </c>
      <c r="M252" s="50">
        <v>1</v>
      </c>
    </row>
    <row r="253" spans="2:13" ht="15">
      <c r="B253" s="50">
        <v>183</v>
      </c>
      <c r="C253" s="41" t="s">
        <v>405</v>
      </c>
      <c r="D253" s="50" t="s">
        <v>400</v>
      </c>
      <c r="E253" s="50">
        <v>1</v>
      </c>
      <c r="F253" s="41">
        <v>5</v>
      </c>
      <c r="G253" s="47">
        <v>0.02</v>
      </c>
      <c r="H253" s="53">
        <f t="shared" si="3"/>
        <v>0.0068000000000000005</v>
      </c>
      <c r="I253" s="49">
        <f t="shared" si="4"/>
        <v>3.8636363636363638</v>
      </c>
      <c r="J253" s="48">
        <v>1</v>
      </c>
      <c r="K253" s="50">
        <v>22.4592207</v>
      </c>
      <c r="L253" s="50">
        <v>81.277228</v>
      </c>
      <c r="M253" s="50">
        <v>1</v>
      </c>
    </row>
    <row r="254" spans="2:13" ht="15">
      <c r="B254" s="50">
        <v>184</v>
      </c>
      <c r="C254" s="41" t="s">
        <v>405</v>
      </c>
      <c r="D254" s="50" t="s">
        <v>400</v>
      </c>
      <c r="E254" s="50">
        <v>1</v>
      </c>
      <c r="F254" s="41">
        <v>6</v>
      </c>
      <c r="G254" s="47">
        <v>0.02</v>
      </c>
      <c r="H254" s="53">
        <f t="shared" si="3"/>
        <v>0.0068000000000000005</v>
      </c>
      <c r="I254" s="49">
        <f t="shared" si="4"/>
        <v>3.8636363636363638</v>
      </c>
      <c r="J254" s="48">
        <v>1</v>
      </c>
      <c r="K254" s="50">
        <v>22.4592207</v>
      </c>
      <c r="L254" s="50">
        <v>81.277228</v>
      </c>
      <c r="M254" s="50">
        <v>1</v>
      </c>
    </row>
    <row r="255" spans="2:13" ht="15">
      <c r="B255" s="50">
        <v>185</v>
      </c>
      <c r="C255" s="41" t="s">
        <v>405</v>
      </c>
      <c r="D255" s="50" t="s">
        <v>400</v>
      </c>
      <c r="E255" s="50">
        <v>1</v>
      </c>
      <c r="F255" s="41">
        <v>6</v>
      </c>
      <c r="G255" s="47">
        <v>0.02</v>
      </c>
      <c r="H255" s="53">
        <f t="shared" si="3"/>
        <v>0.0068000000000000005</v>
      </c>
      <c r="I255" s="49">
        <f t="shared" si="4"/>
        <v>3.8636363636363638</v>
      </c>
      <c r="J255" s="48">
        <v>1</v>
      </c>
      <c r="K255" s="50">
        <v>22.458935</v>
      </c>
      <c r="L255" s="50">
        <v>81.277905</v>
      </c>
      <c r="M255" s="50">
        <v>1</v>
      </c>
    </row>
    <row r="256" spans="2:13" ht="15">
      <c r="B256" s="50">
        <v>186</v>
      </c>
      <c r="C256" s="41" t="s">
        <v>405</v>
      </c>
      <c r="D256" s="50" t="s">
        <v>400</v>
      </c>
      <c r="E256" s="50">
        <v>1</v>
      </c>
      <c r="F256" s="41">
        <v>4</v>
      </c>
      <c r="G256" s="47">
        <v>0.02</v>
      </c>
      <c r="H256" s="53">
        <f t="shared" si="3"/>
        <v>0.0068000000000000005</v>
      </c>
      <c r="I256" s="49">
        <f t="shared" si="4"/>
        <v>3.8636363636363638</v>
      </c>
      <c r="J256" s="48">
        <v>1</v>
      </c>
      <c r="K256" s="50">
        <v>22.459317</v>
      </c>
      <c r="L256" s="50">
        <v>81.277405</v>
      </c>
      <c r="M256" s="50">
        <v>1</v>
      </c>
    </row>
    <row r="257" spans="2:13" ht="15">
      <c r="B257" s="50">
        <v>187</v>
      </c>
      <c r="C257" s="41" t="s">
        <v>405</v>
      </c>
      <c r="D257" s="50" t="s">
        <v>400</v>
      </c>
      <c r="E257" s="50">
        <v>1</v>
      </c>
      <c r="F257" s="41">
        <v>5</v>
      </c>
      <c r="G257" s="47">
        <v>0.02</v>
      </c>
      <c r="H257" s="53">
        <f t="shared" si="3"/>
        <v>0.0068000000000000005</v>
      </c>
      <c r="I257" s="49">
        <f t="shared" si="4"/>
        <v>3.8636363636363638</v>
      </c>
      <c r="J257" s="48">
        <v>1</v>
      </c>
      <c r="K257" s="50">
        <v>22.447769</v>
      </c>
      <c r="L257" s="50">
        <v>81.288914</v>
      </c>
      <c r="M257" s="50">
        <v>1</v>
      </c>
    </row>
    <row r="258" spans="2:13" ht="15">
      <c r="B258" s="50">
        <v>188</v>
      </c>
      <c r="C258" s="41" t="s">
        <v>405</v>
      </c>
      <c r="D258" s="50" t="s">
        <v>400</v>
      </c>
      <c r="E258" s="50">
        <v>1</v>
      </c>
      <c r="F258" s="41">
        <v>5</v>
      </c>
      <c r="G258" s="47">
        <v>0.02</v>
      </c>
      <c r="H258" s="53">
        <f t="shared" si="3"/>
        <v>0.0068000000000000005</v>
      </c>
      <c r="I258" s="49">
        <f t="shared" si="4"/>
        <v>3.8636363636363638</v>
      </c>
      <c r="J258" s="48">
        <v>1</v>
      </c>
      <c r="K258" s="50">
        <v>22.447536</v>
      </c>
      <c r="L258" s="50">
        <v>81.288978</v>
      </c>
      <c r="M258" s="50">
        <v>1</v>
      </c>
    </row>
    <row r="259" spans="2:13" ht="15">
      <c r="B259" s="50">
        <v>189</v>
      </c>
      <c r="C259" s="41" t="s">
        <v>405</v>
      </c>
      <c r="D259" s="50" t="s">
        <v>400</v>
      </c>
      <c r="E259" s="50">
        <v>1</v>
      </c>
      <c r="F259" s="41">
        <v>4</v>
      </c>
      <c r="G259" s="47">
        <v>0.02</v>
      </c>
      <c r="H259" s="53">
        <f t="shared" si="3"/>
        <v>0.0068000000000000005</v>
      </c>
      <c r="I259" s="49">
        <f t="shared" si="4"/>
        <v>3.8636363636363638</v>
      </c>
      <c r="J259" s="48">
        <v>1</v>
      </c>
      <c r="K259" s="50">
        <v>22.447126</v>
      </c>
      <c r="L259" s="50">
        <v>81.289156</v>
      </c>
      <c r="M259" s="50">
        <v>1</v>
      </c>
    </row>
    <row r="260" spans="2:13" ht="15">
      <c r="B260" s="50">
        <v>190</v>
      </c>
      <c r="C260" s="41" t="s">
        <v>405</v>
      </c>
      <c r="D260" s="50" t="s">
        <v>400</v>
      </c>
      <c r="E260" s="50">
        <v>1</v>
      </c>
      <c r="F260" s="41">
        <v>6</v>
      </c>
      <c r="G260" s="47">
        <v>0.02</v>
      </c>
      <c r="H260" s="53">
        <f t="shared" si="3"/>
        <v>0.0068000000000000005</v>
      </c>
      <c r="I260" s="49">
        <f t="shared" si="4"/>
        <v>3.8636363636363638</v>
      </c>
      <c r="J260" s="48">
        <v>1</v>
      </c>
      <c r="K260" s="50">
        <v>22.446783</v>
      </c>
      <c r="L260" s="50">
        <v>81.288756</v>
      </c>
      <c r="M260" s="50">
        <v>1</v>
      </c>
    </row>
    <row r="261" spans="2:13" ht="15">
      <c r="B261" s="50">
        <v>191</v>
      </c>
      <c r="C261" s="41" t="s">
        <v>405</v>
      </c>
      <c r="D261" s="50" t="s">
        <v>400</v>
      </c>
      <c r="E261" s="50">
        <v>1</v>
      </c>
      <c r="F261" s="41">
        <v>5</v>
      </c>
      <c r="G261" s="47">
        <v>0.02</v>
      </c>
      <c r="H261" s="53">
        <f t="shared" si="3"/>
        <v>0.0068000000000000005</v>
      </c>
      <c r="I261" s="49">
        <f t="shared" si="4"/>
        <v>3.8636363636363638</v>
      </c>
      <c r="J261" s="48">
        <v>1</v>
      </c>
      <c r="K261" s="50">
        <v>22.446682</v>
      </c>
      <c r="L261" s="50">
        <v>81.288731</v>
      </c>
      <c r="M261" s="50">
        <v>1</v>
      </c>
    </row>
    <row r="262" spans="2:13" ht="15">
      <c r="B262" s="50">
        <v>192</v>
      </c>
      <c r="C262" s="41" t="s">
        <v>405</v>
      </c>
      <c r="D262" s="50" t="s">
        <v>400</v>
      </c>
      <c r="E262" s="50">
        <v>1</v>
      </c>
      <c r="F262" s="41">
        <v>6</v>
      </c>
      <c r="G262" s="47">
        <v>0.02</v>
      </c>
      <c r="H262" s="53">
        <f t="shared" si="3"/>
        <v>0.0068000000000000005</v>
      </c>
      <c r="I262" s="49">
        <f t="shared" si="4"/>
        <v>3.8636363636363638</v>
      </c>
      <c r="J262" s="48">
        <v>1</v>
      </c>
      <c r="K262" s="50">
        <v>22.446851</v>
      </c>
      <c r="L262" s="50">
        <v>81.289098</v>
      </c>
      <c r="M262" s="50">
        <v>1</v>
      </c>
    </row>
    <row r="263" spans="2:13" ht="15">
      <c r="B263" s="50">
        <v>193</v>
      </c>
      <c r="C263" s="41" t="s">
        <v>405</v>
      </c>
      <c r="D263" s="50" t="s">
        <v>400</v>
      </c>
      <c r="E263" s="50">
        <v>1</v>
      </c>
      <c r="F263" s="41">
        <v>5</v>
      </c>
      <c r="G263" s="47">
        <v>0.02</v>
      </c>
      <c r="H263" s="53">
        <f t="shared" si="3"/>
        <v>0.0068000000000000005</v>
      </c>
      <c r="I263" s="49">
        <f t="shared" si="4"/>
        <v>3.8636363636363638</v>
      </c>
      <c r="J263" s="48">
        <v>1</v>
      </c>
      <c r="K263" s="50">
        <v>22.447328</v>
      </c>
      <c r="L263" s="50">
        <v>81.289066</v>
      </c>
      <c r="M263" s="50">
        <v>1</v>
      </c>
    </row>
    <row r="264" spans="2:13" ht="15">
      <c r="B264" s="50">
        <v>194</v>
      </c>
      <c r="C264" s="41" t="s">
        <v>405</v>
      </c>
      <c r="D264" s="50" t="s">
        <v>400</v>
      </c>
      <c r="E264" s="50">
        <v>1</v>
      </c>
      <c r="F264" s="41">
        <v>7</v>
      </c>
      <c r="G264" s="47">
        <v>0.02</v>
      </c>
      <c r="H264" s="53">
        <f t="shared" si="3"/>
        <v>0.0068000000000000005</v>
      </c>
      <c r="I264" s="49">
        <f t="shared" si="4"/>
        <v>3.8636363636363638</v>
      </c>
      <c r="J264" s="48">
        <v>1</v>
      </c>
      <c r="K264" s="50">
        <v>22.455936</v>
      </c>
      <c r="L264" s="50">
        <v>81.286411</v>
      </c>
      <c r="M264" s="50">
        <v>1</v>
      </c>
    </row>
    <row r="265" spans="2:13" ht="15">
      <c r="B265" s="50">
        <v>195</v>
      </c>
      <c r="C265" s="41" t="s">
        <v>405</v>
      </c>
      <c r="D265" s="50" t="s">
        <v>400</v>
      </c>
      <c r="E265" s="50">
        <v>1</v>
      </c>
      <c r="F265" s="41">
        <v>5</v>
      </c>
      <c r="G265" s="47">
        <v>0.02</v>
      </c>
      <c r="H265" s="53">
        <f t="shared" si="3"/>
        <v>0.0068000000000000005</v>
      </c>
      <c r="I265" s="49">
        <f t="shared" si="4"/>
        <v>3.8636363636363638</v>
      </c>
      <c r="J265" s="48">
        <v>1</v>
      </c>
      <c r="K265" s="50">
        <v>22.44657</v>
      </c>
      <c r="L265" s="50">
        <v>81.289396</v>
      </c>
      <c r="M265" s="50">
        <v>1</v>
      </c>
    </row>
    <row r="266" spans="2:13" s="55" customFormat="1" ht="29.25" customHeight="1">
      <c r="B266" s="68" t="s">
        <v>78</v>
      </c>
      <c r="C266" s="69"/>
      <c r="D266" s="54"/>
      <c r="E266" s="54"/>
      <c r="F266" s="54"/>
      <c r="G266" s="54">
        <f>SUM(G71:G265)</f>
        <v>280.2161999999996</v>
      </c>
      <c r="H266" s="54">
        <f>SUM(H71:H265)</f>
        <v>253.40643899999998</v>
      </c>
      <c r="I266" s="54">
        <f>SUM(I71:I265)</f>
        <v>160315.09090909106</v>
      </c>
      <c r="J266" s="54">
        <f>SUM(J71:J265)</f>
        <v>704.9200000000001</v>
      </c>
      <c r="K266" s="54"/>
      <c r="L266" s="54"/>
      <c r="M266" s="54"/>
    </row>
  </sheetData>
  <protectedRanges>
    <protectedRange sqref="C71:C72" name="Range10_2_62"/>
    <protectedRange sqref="C73:C77" name="Range10_7_4"/>
    <protectedRange sqref="C78:C86" name="Range10_2_1_4"/>
    <protectedRange sqref="D71:D72" name="Range10_1_62"/>
    <protectedRange sqref="D73:D77" name="Range10_7_4_1"/>
    <protectedRange sqref="D78:D86" name="Range10_1_7_2"/>
    <protectedRange sqref="K71:L72" name="Range10_5_61"/>
    <protectedRange sqref="K73:L77" name="Range10_7_4_2"/>
    <protectedRange sqref="K78:L86" name="Range10_5_1_2"/>
    <protectedRange sqref="C87:C91" name="Range10_2_63"/>
    <protectedRange sqref="D87:D91" name="Range10_1_63"/>
    <protectedRange sqref="K87:L91" name="Range10_5_62"/>
    <protectedRange sqref="C92:C110" name="Range10_2_65"/>
    <protectedRange sqref="D92:D98" name="Range10_1_1_4"/>
    <protectedRange sqref="K92:L97" name="Range10_5_64"/>
    <protectedRange sqref="C112:C113" name="Range10_8_2"/>
    <protectedRange sqref="C114" name="Range10_2_3_2"/>
    <protectedRange sqref="C115" name="Range10_2_15_2"/>
    <protectedRange sqref="C116" name="Range10_2_21_3"/>
    <protectedRange sqref="C117" name="Range10_2_22_2"/>
    <protectedRange sqref="C118:C122" name="Range10_66_2"/>
    <protectedRange sqref="C111" name="Range10_2_1_1_2"/>
    <protectedRange sqref="C123" name="Range10_2_1_2_2"/>
    <protectedRange sqref="C124:C130" name="Range10_2_1_1_1_2"/>
    <protectedRange sqref="C131" name="Range10_2_2_1_1"/>
    <protectedRange sqref="C132" name="Range10_2_4_2"/>
    <protectedRange sqref="C133" name="Range10_2_9_2"/>
    <protectedRange sqref="C134:C135" name="Range10_2_10_2"/>
    <protectedRange sqref="C136" name="Range10_2_11_2"/>
    <protectedRange sqref="C137" name="Range10_2_12_2"/>
    <protectedRange sqref="C138" name="Range10_2_13_2"/>
    <protectedRange sqref="C139:C140" name="Range10_2_17_2"/>
    <protectedRange sqref="C141" name="Range10_2_18_2"/>
    <protectedRange sqref="C142" name="Range10_2_20_2"/>
    <protectedRange sqref="D112:D113" name="Range10_8_2_1"/>
    <protectedRange sqref="D114" name="Range10_1_3_2"/>
    <protectedRange sqref="D115" name="Range10_1_15_2"/>
    <protectedRange sqref="D116" name="Range10_1_21_3"/>
    <protectedRange sqref="D117" name="Range10_1_22_2"/>
    <protectedRange sqref="D118:D122" name="Range10_66_2_1"/>
    <protectedRange sqref="D111" name="Range10_1_8_2"/>
    <protectedRange sqref="D123" name="Range10_1_1_1_2"/>
    <protectedRange sqref="D124:D130" name="Range10_1_1_1_1_2"/>
    <protectedRange sqref="D131" name="Range10_1_2_1_1"/>
    <protectedRange sqref="D132" name="Range10_1_4_1_1"/>
    <protectedRange sqref="D133" name="Range10_1_9_1_2"/>
    <protectedRange sqref="D134:D135" name="Range10_1_10_2"/>
    <protectedRange sqref="D136" name="Range10_1_11_2"/>
    <protectedRange sqref="D137" name="Range10_1_12_2"/>
    <protectedRange sqref="D138" name="Range10_1_13_2"/>
    <protectedRange sqref="D139:D140" name="Range10_1_17_2"/>
    <protectedRange sqref="D141" name="Range10_1_18_2"/>
    <protectedRange sqref="D142" name="Range10_1_20_2"/>
    <protectedRange sqref="F112:F113" name="Range10_8_2_2"/>
    <protectedRange sqref="F114" name="Range10_3_3_1"/>
    <protectedRange sqref="F115" name="Range10_3_15_1"/>
    <protectedRange sqref="F116" name="Range10_3_21_2"/>
    <protectedRange sqref="F117" name="Range10_3_22_1"/>
    <protectedRange sqref="F118:F122" name="Range10_66_2_2"/>
    <protectedRange sqref="F111 F175" name="Range10_3_2_1"/>
    <protectedRange sqref="F123" name="Range10_3_1_1_1"/>
    <protectedRange sqref="F124:F130" name="Range10_3_1_1_1_1"/>
    <protectedRange sqref="F131" name="Range10_3_2_1_1"/>
    <protectedRange sqref="F132" name="Range10_3_4_1"/>
    <protectedRange sqref="F133" name="Range10_3_9_1"/>
    <protectedRange sqref="F134:F135" name="Range10_3_10_1"/>
    <protectedRange sqref="F136" name="Range10_3_11_1"/>
    <protectedRange sqref="F137" name="Range10_3_12_1"/>
    <protectedRange sqref="F138" name="Range10_3_13_1"/>
    <protectedRange sqref="F139:F140" name="Range10_3_17_1"/>
    <protectedRange sqref="F141" name="Range10_3_18_1"/>
    <protectedRange sqref="F142" name="Range10_3_20_1"/>
    <protectedRange sqref="J112:J113" name="Range10_8_2_3"/>
    <protectedRange sqref="J114" name="Range10_3_3_1_1"/>
    <protectedRange sqref="J115" name="Range10_3_15_1_1"/>
    <protectedRange sqref="J116" name="Range10_3_21_2_1"/>
    <protectedRange sqref="J117" name="Range10_3_22_1_1"/>
    <protectedRange sqref="J118:J122" name="Range10_66_2_3"/>
    <protectedRange sqref="J111 J175" name="Range10_3_2_1_2"/>
    <protectedRange sqref="J123" name="Range10_3_1_1_1_2"/>
    <protectedRange sqref="J124:J130" name="Range10_3_1_1_1_1_1"/>
    <protectedRange sqref="J131" name="Range10_3_2_1_1_1"/>
    <protectedRange sqref="J132" name="Range10_3_4_1_1"/>
    <protectedRange sqref="J133" name="Range10_3_9_1_1"/>
    <protectedRange sqref="J134:J135" name="Range10_3_10_1_1"/>
    <protectedRange sqref="J136" name="Range10_3_11_1_1"/>
    <protectedRange sqref="J137" name="Range10_3_12_1_1"/>
    <protectedRange sqref="J138" name="Range10_3_13_1_1"/>
    <protectedRange sqref="J139:J140" name="Range10_3_17_1_1"/>
    <protectedRange sqref="J141" name="Range10_3_18_1_1"/>
    <protectedRange sqref="J142" name="Range10_3_20_1_1"/>
    <protectedRange sqref="K112:L113" name="Range10_8_2_4"/>
    <protectedRange sqref="K114:L114" name="Range10_5_3_1"/>
    <protectedRange sqref="K115:L115" name="Range10_5_15_1"/>
    <protectedRange sqref="K116:L116" name="Range10_5_21_2"/>
    <protectedRange sqref="K117:L117" name="Range10_5_22_1"/>
    <protectedRange sqref="L118:L122" name="Range10_66_2_4"/>
    <protectedRange sqref="K111:L111" name="Range10_5_2_1"/>
    <protectedRange sqref="K123:L123" name="Range10_5_1_1_1"/>
    <protectedRange sqref="K124:L130" name="Range10_5_1_1_1_1"/>
    <protectedRange sqref="K131:L131" name="Range10_5_2_1_1"/>
    <protectedRange sqref="K132:L132" name="Range10_5_4_1"/>
    <protectedRange sqref="K133:L133" name="Range10_5_9_1"/>
    <protectedRange sqref="K134:L135" name="Range10_5_10_1"/>
    <protectedRange sqref="K136:L136" name="Range10_5_11_1"/>
    <protectedRange sqref="K137:L137" name="Range10_5_12_1"/>
    <protectedRange sqref="K138:L138" name="Range10_5_13_1"/>
    <protectedRange sqref="K139:L140" name="Range10_5_17_1"/>
    <protectedRange sqref="K141:L141" name="Range10_5_18_1"/>
    <protectedRange sqref="K142:L142" name="Range10_5_20_1"/>
    <protectedRange sqref="C144:C145" name="Range10_2_21_4"/>
    <protectedRange sqref="C146:C149" name="Range10_2_22_3"/>
    <protectedRange sqref="C150" name="Range10_2_24_1"/>
    <protectedRange sqref="C151 C163" name="Range10_2_25_1"/>
    <protectedRange sqref="C152:C153" name="Range10_2_26_1"/>
    <protectedRange sqref="C154:C157" name="Range10_2_27_1"/>
    <protectedRange sqref="C158" name="Range10_2_28_1"/>
    <protectedRange sqref="C159:C160" name="Range10_2_29_1"/>
    <protectedRange sqref="C161:C162" name="Range10_2_30_1"/>
    <protectedRange sqref="C143" name="Range10_2_21_1_1"/>
    <protectedRange sqref="D144:D145" name="Range10_1_21_4"/>
    <protectedRange sqref="D146:D149" name="Range10_1_22_3"/>
    <protectedRange sqref="D150" name="Range10_1_24_1"/>
    <protectedRange sqref="D151 D163" name="Range10_1_25_1"/>
    <protectedRange sqref="D152:D153" name="Range10_1_26_1"/>
    <protectedRange sqref="D154:D157" name="Range10_1_27_1"/>
    <protectedRange sqref="D158" name="Range10_1_28_1"/>
    <protectedRange sqref="D159:D160" name="Range10_1_29_1"/>
    <protectedRange sqref="D161:D162" name="Range10_1_30_1"/>
    <protectedRange sqref="D143" name="Range10_1_21_1_1"/>
    <protectedRange sqref="F144:F145 F177" name="Range10_3_21_3"/>
    <protectedRange sqref="F146:F149" name="Range10_3_22_2"/>
    <protectedRange sqref="F150 F176" name="Range10_3_24_1"/>
    <protectedRange sqref="F151 F163" name="Range10_3_25_1"/>
    <protectedRange sqref="F152:F153" name="Range10_3_26_1"/>
    <protectedRange sqref="F154:F157 F174 F179" name="Range10_3_27_1"/>
    <protectedRange sqref="F158" name="Range10_3_28_1"/>
    <protectedRange sqref="F159:F160 F178" name="Range10_3_29_1"/>
    <protectedRange sqref="F161:F162" name="Range10_3_30_1"/>
    <protectedRange sqref="F143" name="Range10_3_21_1_1"/>
    <protectedRange sqref="J144:J145 J177" name="Range10_3_21_3_1"/>
    <protectedRange sqref="J146:J149" name="Range10_3_22_2_1"/>
    <protectedRange sqref="J150 J176" name="Range10_3_24_1_1"/>
    <protectedRange sqref="J151 J163" name="Range10_3_25_1_1"/>
    <protectedRange sqref="J152:J153" name="Range10_3_26_1_1"/>
    <protectedRange sqref="J154:J157 J174 J179" name="Range10_3_27_1_1"/>
    <protectedRange sqref="J158" name="Range10_3_28_1_1"/>
    <protectedRange sqref="J159:J160 J178" name="Range10_3_29_1_1"/>
    <protectedRange sqref="J161:J162" name="Range10_3_30_1_1"/>
    <protectedRange sqref="J143" name="Range10_3_21_1_1_1"/>
    <protectedRange sqref="K144:L145" name="Range10_5_21_3"/>
    <protectedRange sqref="K146:L149" name="Range10_5_22_2"/>
    <protectedRange sqref="K150:L150" name="Range10_5_24_1"/>
    <protectedRange sqref="K151:L151 K163:L163" name="Range10_5_25_1"/>
    <protectedRange sqref="K152:L153" name="Range10_5_26_1"/>
    <protectedRange sqref="K154:L157" name="Range10_5_27_1"/>
    <protectedRange sqref="K158:L158" name="Range10_5_28_1"/>
    <protectedRange sqref="K159:L160" name="Range10_5_29_1"/>
    <protectedRange sqref="K161:L162" name="Range10_5_30_1"/>
    <protectedRange sqref="K143:L143" name="Range10_5_21_1_1"/>
    <protectedRange sqref="C164:C179" name="Range10_2_24_1_1"/>
    <protectedRange sqref="D169" name="Range10_1_5_3"/>
    <protectedRange sqref="D170" name="Range10_1_6_2"/>
    <protectedRange sqref="D171" name="Range10_1_7_4"/>
    <protectedRange sqref="D168" name="Range10_1_8_4"/>
    <protectedRange sqref="D165:D167" name="Range10_1_14_2"/>
    <protectedRange sqref="D164" name="Range10_1_16_2"/>
    <protectedRange sqref="D172" name="Range10_1_19_2"/>
    <protectedRange sqref="D173" name="Range10_1_23_2"/>
    <protectedRange sqref="F169" name="Range10_3_5_2"/>
    <protectedRange sqref="F170" name="Range10_3_6_2"/>
    <protectedRange sqref="F171" name="Range10_3_7_2"/>
    <protectedRange sqref="F168" name="Range10_3_8_2"/>
    <protectedRange sqref="F165:F167" name="Range10_3_14_2"/>
    <protectedRange sqref="F164" name="Range10_3_16_2"/>
    <protectedRange sqref="F172" name="Range10_3_19_2"/>
    <protectedRange sqref="F173" name="Range10_3_23_2"/>
    <protectedRange sqref="J169" name="Range10_3_5_2_1"/>
    <protectedRange sqref="J170" name="Range10_3_6_2_1"/>
    <protectedRange sqref="J171" name="Range10_3_7_2_1"/>
    <protectedRange sqref="J168" name="Range10_3_8_2_1"/>
    <protectedRange sqref="J165:J167" name="Range10_3_14_2_1"/>
    <protectedRange sqref="J164" name="Range10_3_16_2_1"/>
    <protectedRange sqref="J172" name="Range10_3_19_2_1"/>
    <protectedRange sqref="J173" name="Range10_3_23_2_1"/>
    <protectedRange sqref="C180:C182" name="Range10_3_31_1"/>
    <protectedRange sqref="C183" name="Range10_2_34_2"/>
    <protectedRange sqref="C184:C185" name="Range10_2_35_2"/>
    <protectedRange sqref="D180" name="Range10_1_31_1"/>
    <protectedRange sqref="D181" name="Range10_1_32_1"/>
    <protectedRange sqref="D182" name="Range10_1_33_1"/>
    <protectedRange sqref="D183" name="Range10_1_34_2"/>
    <protectedRange sqref="D184:D185" name="Range10_1_35_2"/>
    <protectedRange sqref="K180:L180" name="Range10_5_31_1"/>
    <protectedRange sqref="K181:L181" name="Range10_5_32_1"/>
    <protectedRange sqref="K182:L182" name="Range10_5_33_1"/>
    <protectedRange sqref="K183:L183" name="Range10_5_34_2"/>
    <protectedRange sqref="K184:L184" name="Range10_5_35_2"/>
    <protectedRange sqref="K186:L187" name="Range10_5_36_1"/>
    <protectedRange sqref="K188:L188" name="Range10_5_37_2"/>
    <protectedRange sqref="K189:L189" name="Range10_5_38_2"/>
    <protectedRange sqref="D186:D187" name="Range10_1_36_1"/>
    <protectedRange sqref="D188" name="Range10_1_37_2"/>
    <protectedRange sqref="D189:D190" name="Range10_1_38_2"/>
    <protectedRange sqref="C191:C193" name="Range10_2_44_1"/>
    <protectedRange sqref="C194" name="Range10_2_45_1"/>
    <protectedRange sqref="C195" name="Range10_2_45_1_1"/>
    <protectedRange sqref="C196" name="Range10_2_46_1"/>
    <protectedRange sqref="C197" name="Range10_2_47_1"/>
    <protectedRange sqref="C198" name="Range10_2_48_1"/>
    <protectedRange sqref="C199:C207" name="Range10_2_49_1"/>
    <protectedRange sqref="K191:L191" name="Range10_5_42_1"/>
    <protectedRange sqref="K192:L192" name="Range10_5_43_1"/>
    <protectedRange sqref="K193:L193" name="Range10_5_44_1"/>
    <protectedRange sqref="K194:L194" name="Range10_5_45_1"/>
    <protectedRange sqref="K195:L195" name="Range10_5_45_1_1"/>
    <protectedRange sqref="K196:L196" name="Range10_5_46_1"/>
    <protectedRange sqref="K197:L197" name="Range10_5_47_1"/>
    <protectedRange sqref="K198:L198" name="Range10_5_48_1"/>
    <protectedRange sqref="K199:L199" name="Range10_5_49_1"/>
    <protectedRange sqref="D191" name="Range10_1_42_1"/>
    <protectedRange sqref="D192" name="Range10_1_43_1"/>
    <protectedRange sqref="D193" name="Range10_1_44_1"/>
    <protectedRange sqref="D194" name="Range10_1_45_1"/>
    <protectedRange sqref="D195" name="Range10_1_45_1_1"/>
    <protectedRange sqref="D196" name="Range10_1_46_1"/>
    <protectedRange sqref="D197" name="Range10_1_47_1"/>
    <protectedRange sqref="D198" name="Range10_1_48_1"/>
    <protectedRange sqref="D199" name="Range10_1_49_1"/>
    <protectedRange sqref="D200:D201" name="Range10_1_49_3"/>
    <protectedRange sqref="D202" name="Range10_1_50_2"/>
    <protectedRange sqref="D203" name="Range10_1_51_2"/>
    <protectedRange sqref="D204" name="Range10_1_52_2"/>
    <protectedRange sqref="D205:D207" name="Range10_1_53_2"/>
    <protectedRange sqref="K200:L201" name="Range10_5_49_3"/>
    <protectedRange sqref="K202:L202" name="Range10_5_50_2"/>
    <protectedRange sqref="K203:L203" name="Range10_5_51_2"/>
    <protectedRange sqref="K204:L204" name="Range10_5_52_2"/>
    <protectedRange sqref="K205:L205" name="Range10_5_53_2"/>
    <protectedRange sqref="D208" name="Range10_1_39_1"/>
    <protectedRange sqref="D209" name="Range10_1_40_1"/>
    <protectedRange sqref="D210" name="Range10_1_41_2"/>
    <protectedRange sqref="K208:L208" name="Range10_5_39_1"/>
    <protectedRange sqref="K209:L209" name="Range10_5_40_1"/>
    <protectedRange sqref="K210:L210" name="Range10_5_41_2"/>
    <protectedRange sqref="C208" name="Range10_2_39_1"/>
    <protectedRange sqref="C209:C210" name="Range10_3_40_1"/>
    <protectedRange sqref="C211:C213" name="Range10_2_54_1"/>
    <protectedRange sqref="C214:C215" name="Range10_2_55_1"/>
    <protectedRange sqref="C216:C219" name="Range10_2_56_1"/>
    <protectedRange sqref="D211:D213" name="Range10_1_54_1"/>
    <protectedRange sqref="D214:D215" name="Range10_1_55_1"/>
    <protectedRange sqref="D216:D219" name="Range10_1_56_1"/>
    <protectedRange sqref="K211:L213" name="Range10_5_54_1"/>
    <protectedRange sqref="K214:L215" name="Range10_5_55_1"/>
    <protectedRange sqref="K216:L219" name="Range10_5_56_1"/>
    <protectedRange sqref="C220:C221" name="Range10_2_56_3"/>
    <protectedRange sqref="C222:C224" name="Range10_2_57_2"/>
    <protectedRange sqref="C225" name="Range10_2_58_2"/>
    <protectedRange sqref="C226:C228" name="Range10_2_59_2"/>
    <protectedRange sqref="C229" name="Range10_2_60_2"/>
    <protectedRange sqref="C230" name="Range10_2_3_3"/>
    <protectedRange sqref="D220:D221" name="Range10_1_56_3"/>
    <protectedRange sqref="D222:D224" name="Range10_1_57_2"/>
    <protectedRange sqref="D225" name="Range10_1_58_2"/>
    <protectedRange sqref="D226:D228" name="Range10_1_59_2"/>
    <protectedRange sqref="D229" name="Range10_1_60_2"/>
    <protectedRange sqref="D230" name="Range10_1_3_3"/>
    <protectedRange sqref="K220:L221" name="Range10_5_56_3"/>
    <protectedRange sqref="K222:L224" name="Range10_5_57_2"/>
    <protectedRange sqref="K225:L225" name="Range10_5_58_2"/>
    <protectedRange sqref="K226:L228" name="Range10_5_59_2"/>
    <protectedRange sqref="K229:L229" name="Range10_5_60_2"/>
    <protectedRange sqref="K230:L230" name="Range10_5_3_2"/>
    <protectedRange sqref="K206:L206" name="Range10_5_45_1_2"/>
    <protectedRange sqref="C231" name="Range10_2_1_3_1"/>
    <protectedRange sqref="C232" name="Range10_2_2_2_1"/>
    <protectedRange sqref="C233" name="Range10_2_4_3"/>
    <protectedRange sqref="C234:C242" name="Range10_2_1_5"/>
    <protectedRange sqref="K231:L231" name="Range10_5_1_2_1"/>
    <protectedRange sqref="K232:L232" name="Range10_5_2_2"/>
    <protectedRange sqref="K233:L233" name="Range10_5_4_2"/>
    <protectedRange sqref="K234:L234" name="Range10_5_1_3"/>
    <protectedRange sqref="F231" name="Range10_3_1_2_1"/>
    <protectedRange sqref="F232" name="Range10_3_2_2"/>
    <protectedRange sqref="F233" name="Range10_3_4_2"/>
    <protectedRange sqref="F234:F250" name="Range10_3_1_3"/>
    <protectedRange sqref="J231" name="Range10_3_1_2_1_1"/>
    <protectedRange sqref="J232" name="Range10_3_2_2_1"/>
    <protectedRange sqref="J233" name="Range10_3_4_2_1"/>
    <protectedRange sqref="J234:J250" name="Range10_3_1_3_1"/>
    <protectedRange sqref="C251:C265" name="Range10_1_5_1"/>
    <protectedRange sqref="F251:F265" name="Range10_1_5_1_1"/>
    <protectedRange sqref="K98:L98" name="Range10_5_1_2_1_1"/>
    <protectedRange sqref="D99:D110" name="Range10_1_1_4_3"/>
    <protectedRange sqref="D174:D176" name="Range10_8_2_2_1"/>
    <protectedRange sqref="K176:L176" name="Range10_8_2_6"/>
    <protectedRange sqref="D177:D179" name="Range10_1_23_2_2"/>
    <protectedRange sqref="K177:L179" name="Range10_5_23_2"/>
    <protectedRange sqref="K235:L242" name="Range10_5_4_2_1"/>
    <protectedRange sqref="C243:C244" name="Range10_7_47_1"/>
    <protectedRange sqref="K185:L185" name="Range10_1_5_1_1_2"/>
    <protectedRange sqref="K190:L190" name="Range10_1_5_1_1_2_1"/>
    <protectedRange sqref="K207:L207" name="Range10_1_5_1_1_2_2"/>
    <protectedRange sqref="K247:L247" name="Range10_5_4_2_2"/>
    <protectedRange sqref="K246:L246 K249:L250" name="Range10_5_23_2_1"/>
  </protectedRanges>
  <autoFilter ref="B70:M266"/>
  <mergeCells count="7">
    <mergeCell ref="B266:C266"/>
    <mergeCell ref="B1:G1"/>
    <mergeCell ref="D4:M4"/>
    <mergeCell ref="D8:L8"/>
    <mergeCell ref="F15:L15"/>
    <mergeCell ref="D13:E13"/>
    <mergeCell ref="D69:M69"/>
  </mergeCells>
  <conditionalFormatting sqref="C71:C77 C164:C179 C234:C245">
    <cfRule type="expression" priority="185" dxfId="0">
      <formula>AND($M71&lt;&gt;"अन्य",$M71&lt;&gt;"")</formula>
    </cfRule>
  </conditionalFormatting>
  <conditionalFormatting sqref="C71:C72 C164:C179 C234:C245">
    <cfRule type="expression" priority="184" dxfId="0">
      <formula>AND($P71&lt;&gt;"अन्य",$P71&lt;&gt;"")</formula>
    </cfRule>
  </conditionalFormatting>
  <conditionalFormatting sqref="C78:C84">
    <cfRule type="expression" priority="183" dxfId="0">
      <formula>AND($M80&lt;&gt;"अन्य",$M80&lt;&gt;"")</formula>
    </cfRule>
  </conditionalFormatting>
  <conditionalFormatting sqref="C78:C84">
    <cfRule type="expression" priority="182" dxfId="0">
      <formula>AND($P80&lt;&gt;"अन्य",$P80&lt;&gt;"")</formula>
    </cfRule>
  </conditionalFormatting>
  <conditionalFormatting sqref="D71:D72">
    <cfRule type="expression" priority="181" dxfId="2">
      <formula>$E71="निजी"</formula>
    </cfRule>
  </conditionalFormatting>
  <conditionalFormatting sqref="D73:D77">
    <cfRule type="expression" priority="180" dxfId="2">
      <formula>$E73="निजी"</formula>
    </cfRule>
  </conditionalFormatting>
  <conditionalFormatting sqref="D78:D84">
    <cfRule type="expression" priority="179" dxfId="2">
      <formula>$E80="निजी"</formula>
    </cfRule>
  </conditionalFormatting>
  <conditionalFormatting sqref="C87:C91">
    <cfRule type="expression" priority="178" dxfId="0">
      <formula>AND($M87&lt;&gt;"अन्य",$M87&lt;&gt;"")</formula>
    </cfRule>
  </conditionalFormatting>
  <conditionalFormatting sqref="C87:C91">
    <cfRule type="expression" priority="177" dxfId="0">
      <formula>AND($P87&lt;&gt;"अन्य",$P87&lt;&gt;"")</formula>
    </cfRule>
  </conditionalFormatting>
  <conditionalFormatting sqref="D87:D91">
    <cfRule type="expression" priority="176" dxfId="2">
      <formula>$E87="निजी"</formula>
    </cfRule>
  </conditionalFormatting>
  <conditionalFormatting sqref="C92:C96">
    <cfRule type="expression" priority="175" dxfId="0">
      <formula>AND(#REF!&lt;&gt;"अन्य",#REF!&lt;&gt;"")</formula>
    </cfRule>
  </conditionalFormatting>
  <conditionalFormatting sqref="C92:C110">
    <cfRule type="expression" priority="174" dxfId="0">
      <formula>AND($C92&lt;&gt;"अन्य",$C92&lt;&gt;"")</formula>
    </cfRule>
  </conditionalFormatting>
  <conditionalFormatting sqref="D183:D185 D188:D190 D200:D207 D210 D220:D229 D92:D110 D164:D179">
    <cfRule type="expression" priority="173" dxfId="2">
      <formula>#REF!="निजी"</formula>
    </cfRule>
  </conditionalFormatting>
  <conditionalFormatting sqref="C112:C142">
    <cfRule type="expression" priority="172" dxfId="0">
      <formula>AND($M112&lt;&gt;"अन्य",$M112&lt;&gt;"")</formula>
    </cfRule>
  </conditionalFormatting>
  <conditionalFormatting sqref="C114:C117 C123:C142">
    <cfRule type="expression" priority="171" dxfId="0">
      <formula>AND($P114&lt;&gt;"अन्य",$P114&lt;&gt;"")</formula>
    </cfRule>
  </conditionalFormatting>
  <conditionalFormatting sqref="D112:D142">
    <cfRule type="expression" priority="170" dxfId="2">
      <formula>$E112="निजी"</formula>
    </cfRule>
  </conditionalFormatting>
  <conditionalFormatting sqref="F114:F117 F123:F142 J234:J250">
    <cfRule type="expression" priority="169" dxfId="2">
      <formula>$U114=TRUE</formula>
    </cfRule>
  </conditionalFormatting>
  <conditionalFormatting sqref="C180:C182 C209:C210 L118:L122 F163 F112:F158 J163 J112:J158 F174 J174 F176:F177 J176:J177 F179 J179">
    <cfRule type="expression" priority="168" dxfId="2">
      <formula>#REF!=TRUE</formula>
    </cfRule>
  </conditionalFormatting>
  <conditionalFormatting sqref="J114:J117 J123:J142">
    <cfRule type="expression" priority="150" dxfId="2">
      <formula>$U114=TRUE</formula>
    </cfRule>
  </conditionalFormatting>
  <conditionalFormatting sqref="C163">
    <cfRule type="expression" priority="129" dxfId="0">
      <formula>AND($M163&lt;&gt;"अन्य",$M163&lt;&gt;"")</formula>
    </cfRule>
  </conditionalFormatting>
  <conditionalFormatting sqref="C144:C158">
    <cfRule type="expression" priority="128" dxfId="0">
      <formula>AND($M144&lt;&gt;"अन्य",$M144&lt;&gt;"")</formula>
    </cfRule>
  </conditionalFormatting>
  <conditionalFormatting sqref="C144:C163">
    <cfRule type="expression" priority="127" dxfId="0">
      <formula>AND($P144&lt;&gt;"अन्य",$P144&lt;&gt;"")</formula>
    </cfRule>
  </conditionalFormatting>
  <conditionalFormatting sqref="C143">
    <cfRule type="expression" priority="126" dxfId="0">
      <formula>AND($M143&lt;&gt;"अन्य",$M143&lt;&gt;"")</formula>
    </cfRule>
  </conditionalFormatting>
  <conditionalFormatting sqref="C143">
    <cfRule type="expression" priority="125" dxfId="0">
      <formula>AND($P143&lt;&gt;"अन्य",$P143&lt;&gt;"")</formula>
    </cfRule>
  </conditionalFormatting>
  <conditionalFormatting sqref="D144:D163">
    <cfRule type="expression" priority="124" dxfId="2">
      <formula>$E144="निजी"</formula>
    </cfRule>
  </conditionalFormatting>
  <conditionalFormatting sqref="D143">
    <cfRule type="expression" priority="123" dxfId="2">
      <formula>$E143="निजी"</formula>
    </cfRule>
  </conditionalFormatting>
  <conditionalFormatting sqref="F144:F163">
    <cfRule type="expression" priority="122" dxfId="2">
      <formula>$U144=TRUE</formula>
    </cfRule>
  </conditionalFormatting>
  <conditionalFormatting sqref="F143">
    <cfRule type="expression" priority="113" dxfId="2">
      <formula>$U143=TRUE</formula>
    </cfRule>
  </conditionalFormatting>
  <conditionalFormatting sqref="J144:J163">
    <cfRule type="expression" priority="111" dxfId="2">
      <formula>$U144=TRUE</formula>
    </cfRule>
  </conditionalFormatting>
  <conditionalFormatting sqref="J143">
    <cfRule type="expression" priority="102" dxfId="2">
      <formula>$U143=TRUE</formula>
    </cfRule>
  </conditionalFormatting>
  <conditionalFormatting sqref="J164:J174 F164:F174 J176:J179 F176:F179">
    <cfRule type="expression" priority="97" dxfId="2">
      <formula>$J164=TRUE</formula>
    </cfRule>
  </conditionalFormatting>
  <conditionalFormatting sqref="J176:J179 J164:J174 F164:F174 F176:F179">
    <cfRule type="expression" priority="96" dxfId="2">
      <formula>#REF!=TRUE</formula>
    </cfRule>
  </conditionalFormatting>
  <conditionalFormatting sqref="C180:C182 F234:F250">
    <cfRule type="expression" priority="79" dxfId="2">
      <formula>$R180=TRUE</formula>
    </cfRule>
  </conditionalFormatting>
  <conditionalFormatting sqref="C183:C185">
    <cfRule type="expression" priority="76" dxfId="27">
      <formula>AND($C183&lt;&gt;"          अन्य :",$C183&lt;&gt;"")</formula>
    </cfRule>
    <cfRule type="expression" priority="77" dxfId="26">
      <formula>$C183="          अन्य :"</formula>
    </cfRule>
  </conditionalFormatting>
  <conditionalFormatting sqref="D180:D182">
    <cfRule type="expression" priority="75" dxfId="2">
      <formula>$E180="निजी"</formula>
    </cfRule>
  </conditionalFormatting>
  <conditionalFormatting sqref="D186:D187">
    <cfRule type="expression" priority="73" dxfId="2">
      <formula>$E186="निजी"</formula>
    </cfRule>
  </conditionalFormatting>
  <conditionalFormatting sqref="C198:C207">
    <cfRule type="expression" priority="70" dxfId="27">
      <formula>AND(#REF!&lt;&gt;"          अन्य :",#REF!&lt;&gt;"")</formula>
    </cfRule>
    <cfRule type="expression" priority="71" dxfId="26">
      <formula>#REF!="          अन्य :"</formula>
    </cfRule>
  </conditionalFormatting>
  <conditionalFormatting sqref="C198:C203">
    <cfRule type="expression" priority="68" dxfId="27">
      <formula>AND($P200&lt;&gt;"          अन्य :",$P200&lt;&gt;"")</formula>
    </cfRule>
    <cfRule type="expression" priority="69" dxfId="26">
      <formula>$P200="          अन्य :"</formula>
    </cfRule>
  </conditionalFormatting>
  <conditionalFormatting sqref="D191:D192">
    <cfRule type="expression" priority="67" dxfId="2">
      <formula>$E199="निजी"</formula>
    </cfRule>
  </conditionalFormatting>
  <conditionalFormatting sqref="D198:D199">
    <cfRule type="expression" priority="66" dxfId="2">
      <formula>$E200="निजी"</formula>
    </cfRule>
  </conditionalFormatting>
  <conditionalFormatting sqref="D208:D209">
    <cfRule type="expression" priority="64" dxfId="2">
      <formula>$E208="निजी"</formula>
    </cfRule>
  </conditionalFormatting>
  <conditionalFormatting sqref="C209:C210">
    <cfRule type="expression" priority="62" dxfId="2">
      <formula>$R209=TRUE</formula>
    </cfRule>
  </conditionalFormatting>
  <conditionalFormatting sqref="C208">
    <cfRule type="expression" priority="60" dxfId="27">
      <formula>AND($P208&lt;&gt;"          अन्य :",$P208&lt;&gt;"")</formula>
    </cfRule>
    <cfRule type="expression" priority="61" dxfId="26">
      <formula>$P208="          अन्य :"</formula>
    </cfRule>
  </conditionalFormatting>
  <conditionalFormatting sqref="C218:C219">
    <cfRule type="expression" priority="57" dxfId="27">
      <formula>AND(#REF!&lt;&gt;"          अन्य :",#REF!&lt;&gt;"")</formula>
    </cfRule>
    <cfRule type="expression" priority="58" dxfId="26">
      <formula>#REF!="          अन्य :"</formula>
    </cfRule>
  </conditionalFormatting>
  <conditionalFormatting sqref="C218:C219">
    <cfRule type="expression" priority="55" dxfId="27">
      <formula>AND($P209&lt;&gt;"          अन्य :",$P209&lt;&gt;"")</formula>
    </cfRule>
    <cfRule type="expression" priority="56" dxfId="26">
      <formula>$P209="          अन्य :"</formula>
    </cfRule>
  </conditionalFormatting>
  <conditionalFormatting sqref="D218:D219">
    <cfRule type="expression" priority="54" dxfId="2">
      <formula>$E209="निजी"</formula>
    </cfRule>
  </conditionalFormatting>
  <conditionalFormatting sqref="C220:C229">
    <cfRule type="expression" priority="52" dxfId="27">
      <formula>AND(#REF!&lt;&gt;"          अन्य :",#REF!&lt;&gt;"")</formula>
    </cfRule>
    <cfRule type="expression" priority="53" dxfId="26">
      <formula>#REF!="          अन्य :"</formula>
    </cfRule>
  </conditionalFormatting>
  <conditionalFormatting sqref="C220:C229">
    <cfRule type="expression" priority="50" dxfId="27">
      <formula>AND($C220&lt;&gt;"          अन्य :",$C220&lt;&gt;"")</formula>
    </cfRule>
    <cfRule type="expression" priority="51" dxfId="26">
      <formula>$C220="          अन्य :"</formula>
    </cfRule>
  </conditionalFormatting>
  <conditionalFormatting sqref="C230">
    <cfRule type="expression" priority="48" dxfId="27">
      <formula>AND($M230&lt;&gt;"          अन्य :",$M230&lt;&gt;"")</formula>
    </cfRule>
    <cfRule type="expression" priority="49" dxfId="26">
      <formula>$M230="          अन्य :"</formula>
    </cfRule>
  </conditionalFormatting>
  <conditionalFormatting sqref="C230">
    <cfRule type="expression" priority="46" dxfId="27">
      <formula>AND($P230&lt;&gt;"          अन्य :",$P230&lt;&gt;"")</formula>
    </cfRule>
    <cfRule type="expression" priority="47" dxfId="26">
      <formula>$P230="          अन्य :"</formula>
    </cfRule>
  </conditionalFormatting>
  <conditionalFormatting sqref="D230">
    <cfRule type="expression" priority="44" dxfId="2">
      <formula>$E230="निजी"</formula>
    </cfRule>
  </conditionalFormatting>
  <conditionalFormatting sqref="D230">
    <cfRule type="expression" priority="43" dxfId="2">
      <formula>$E230="निजी"</formula>
    </cfRule>
  </conditionalFormatting>
  <conditionalFormatting sqref="C204:C207">
    <cfRule type="expression" priority="188" dxfId="27">
      <formula>AND($P208&lt;&gt;"          अन्य :",$P208&lt;&gt;"")</formula>
    </cfRule>
    <cfRule type="expression" priority="189" dxfId="26">
      <formula>$P208="          अन्य :"</formula>
    </cfRule>
  </conditionalFormatting>
  <conditionalFormatting sqref="C231:C232">
    <cfRule type="expression" priority="42" dxfId="0">
      <formula>AND($M231&lt;&gt;"अन्य",$M231&lt;&gt;"")</formula>
    </cfRule>
  </conditionalFormatting>
  <conditionalFormatting sqref="C231:C232">
    <cfRule type="expression" priority="41" dxfId="0">
      <formula>AND($P231&lt;&gt;"अन्य",$P231&lt;&gt;"")</formula>
    </cfRule>
  </conditionalFormatting>
  <conditionalFormatting sqref="C233">
    <cfRule type="expression" priority="40" dxfId="0">
      <formula>AND($M233&lt;&gt;"अन्य",$M233&lt;&gt;"")</formula>
    </cfRule>
  </conditionalFormatting>
  <conditionalFormatting sqref="C233">
    <cfRule type="expression" priority="39" dxfId="0">
      <formula>AND($P233&lt;&gt;"अन्य",$P233&lt;&gt;"")</formula>
    </cfRule>
  </conditionalFormatting>
  <conditionalFormatting sqref="F231:F250 J231:J250">
    <cfRule type="expression" priority="36" dxfId="2">
      <formula>#REF!=TRUE</formula>
    </cfRule>
  </conditionalFormatting>
  <conditionalFormatting sqref="F231:F232">
    <cfRule type="expression" priority="35" dxfId="2">
      <formula>$R231=TRUE</formula>
    </cfRule>
  </conditionalFormatting>
  <conditionalFormatting sqref="F233">
    <cfRule type="expression" priority="32" dxfId="2">
      <formula>$R233=TRUE</formula>
    </cfRule>
  </conditionalFormatting>
  <conditionalFormatting sqref="J231:J232">
    <cfRule type="expression" priority="26" dxfId="2">
      <formula>$U231=TRUE</formula>
    </cfRule>
  </conditionalFormatting>
  <conditionalFormatting sqref="J233">
    <cfRule type="expression" priority="24" dxfId="2">
      <formula>$U233=TRUE</formula>
    </cfRule>
  </conditionalFormatting>
  <conditionalFormatting sqref="C251:C265">
    <cfRule type="expression" priority="21" dxfId="0">
      <formula>AND($M251&lt;&gt;"अन्य",$M251&lt;&gt;"")</formula>
    </cfRule>
  </conditionalFormatting>
  <conditionalFormatting sqref="F251:F265">
    <cfRule type="expression" priority="20" dxfId="2">
      <formula>#REF!=TRUE</formula>
    </cfRule>
  </conditionalFormatting>
  <conditionalFormatting sqref="D99:D110">
    <cfRule type="expression" priority="19" dxfId="2">
      <formula>#REF!="निजी"</formula>
    </cfRule>
  </conditionalFormatting>
  <conditionalFormatting sqref="D174:D176">
    <cfRule type="expression" priority="18" dxfId="2">
      <formula>$E174="निजी"</formula>
    </cfRule>
  </conditionalFormatting>
  <conditionalFormatting sqref="D177:D179">
    <cfRule type="expression" priority="17" dxfId="2">
      <formula>#REF!="निजी"</formula>
    </cfRule>
  </conditionalFormatting>
  <conditionalFormatting sqref="F176">
    <cfRule type="expression" priority="15" dxfId="2">
      <formula>$U176=TRUE</formula>
    </cfRule>
  </conditionalFormatting>
  <conditionalFormatting sqref="J176">
    <cfRule type="expression" priority="14" dxfId="2">
      <formula>$U176=TRUE</formula>
    </cfRule>
  </conditionalFormatting>
  <conditionalFormatting sqref="J179">
    <cfRule type="expression" priority="3" dxfId="2">
      <formula>$U179=TRUE</formula>
    </cfRule>
  </conditionalFormatting>
  <conditionalFormatting sqref="F174">
    <cfRule type="expression" priority="12" dxfId="2">
      <formula>$U174=TRUE</formula>
    </cfRule>
  </conditionalFormatting>
  <conditionalFormatting sqref="J174">
    <cfRule type="expression" priority="11" dxfId="2">
      <formula>$U174=TRUE</formula>
    </cfRule>
  </conditionalFormatting>
  <conditionalFormatting sqref="F178">
    <cfRule type="expression" priority="10" dxfId="2">
      <formula>$U178=TRUE</formula>
    </cfRule>
  </conditionalFormatting>
  <conditionalFormatting sqref="J178">
    <cfRule type="expression" priority="9" dxfId="2">
      <formula>$U178=TRUE</formula>
    </cfRule>
  </conditionalFormatting>
  <conditionalFormatting sqref="F177">
    <cfRule type="expression" priority="7" dxfId="2">
      <formula>$U177=TRUE</formula>
    </cfRule>
  </conditionalFormatting>
  <conditionalFormatting sqref="J177">
    <cfRule type="expression" priority="6" dxfId="2">
      <formula>$U177=TRUE</formula>
    </cfRule>
  </conditionalFormatting>
  <conditionalFormatting sqref="F179">
    <cfRule type="expression" priority="4" dxfId="2">
      <formula>$U179=TRUE</formula>
    </cfRule>
  </conditionalFormatting>
  <conditionalFormatting sqref="C243:C244">
    <cfRule type="expression" priority="2" dxfId="0">
      <formula>AND($L243&lt;&gt;"अन्य",$L243&lt;&gt;"")</formula>
    </cfRule>
  </conditionalFormatting>
  <conditionalFormatting sqref="C243:C244">
    <cfRule type="expression" priority="1" dxfId="0">
      <formula>AND($O243&lt;&gt;"अन्य",$O243&lt;&gt;"")</formula>
    </cfRule>
  </conditionalFormatting>
  <dataValidations count="58">
    <dataValidation errorStyle="warning" type="custom" allowBlank="1" showInputMessage="1" showErrorMessage="1" errorTitle="डेटा सामान्य रेंज से बाहर" error="कृपया पुन: चेक करके भरें" sqref="J233">
      <formula1>$F5137=TRUE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15 J115">
      <formula1>$F5050=TRUE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36:F138 J136:J138">
      <formula1>$F5068=TRUE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14 J114">
      <formula1>$F5064=TRUE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16:F117 J116:J117">
      <formula1>$F5040=TRUE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39:F142 J163 F163 J139:J142">
      <formula1>$F5072=TRUE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31 J131">
      <formula1>$F5077=TRUE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32 J132">
      <formula1>$F5079=TRUE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23 J146:J151 F146:F151 J123 J176 F176">
      <formula1>$F5067=TRUE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24:F130 J124:J130">
      <formula1>$F5069=TRUE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33:F135 J133:J135">
      <formula1>$F5064=TRUE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18:L122">
      <formula1>$G5031=TRUE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43:F145 J143:J145 F177 J177">
      <formula1>$F5086=TRUE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59:F162 J159:J162 F178 J178">
      <formula1>$F5089=TRUE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52:F158 J152:J158 F174 J174 F179 J179">
      <formula1>$F5088=TRUE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C180:C182">
      <formula1>$C5049=TRUE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50">
      <formula1>$C5138=TRUE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31:F232">
      <formula1>$C5134=TRUE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33">
      <formula1>$C5137=TRUE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31:J232">
      <formula1>$F5134=TRUE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51:F265">
      <formula1>$C5069=TRUE</formula1>
    </dataValidation>
    <dataValidation type="list" allowBlank="1" showInputMessage="1" showErrorMessage="1" sqref="C92:C110">
      <formula1>OFFSET(#REF!,MATCH($B92,#REF!,0),,,COUNTIF(OFFSET(#REF!,MATCH($B92,#REF!,0),,1,20),"?*"))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18:F122 F112:F113 J118:J122 J112:J113">
      <formula1>$F5025=TRUE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40:J241">
      <formula1>$F5137=TRUE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40:F241">
      <formula1>$C5137=TRUE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39">
      <formula1>$F5137=TRUE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39">
      <formula1>$C5137=TRUE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38">
      <formula1>$F5137=TRUE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38">
      <formula1>$C5137=TRUE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37">
      <formula1>$F5137=TRUE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37">
      <formula1>$C5137=TRUE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36">
      <formula1>$F5137=TRUE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36">
      <formula1>$C5137=TRUE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34:J235">
      <formula1>$F5136=TRUE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34:F235">
      <formula1>$C5136=TRUE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49">
      <formula1>$F5138=TRUE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49">
      <formula1>$C5138=TRUE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48">
      <formula1>$F5138=TRUE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48">
      <formula1>$C5138=TRUE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47">
      <formula1>$F5138=TRUE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47">
      <formula1>$C5138=TRUE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50">
      <formula1>$F5138=TRUE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46">
      <formula1>$F5138=TRUE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46">
      <formula1>$C5138=TRUE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42:J244">
      <formula1>$F5137=TRUE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45">
      <formula1>$F5138=TRUE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42:F244">
      <formula1>$C5137=TRUE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45">
      <formula1>$C5138=TRUE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C209:C210">
      <formula1>$C5088=TRUE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175 F175 J111 F111">
      <formula1>$F5018=TRUE</formula1>
    </dataValidation>
    <dataValidation type="list" allowBlank="1" showInputMessage="1" showErrorMessage="1" sqref="C73:C77 C118:C122">
      <formula1>OFFSET($B$1,MATCH($L73,$A$2:$A$7,0),,,COUNTIF(OFFSET($B$1,MATCH($L73,$A$2:$A$7,0),,1,20),"?*"))</formula1>
    </dataValidation>
    <dataValidation type="list" allowBlank="1" showInputMessage="1" showErrorMessage="1" sqref="C71:C72 C78:C91 C111 C123:C179">
      <formula1>OFFSET($B$1,MATCH($O71,$A$2:$A$5,0),,,COUNTIF(OFFSET($B$1,MATCH($O71,$A$2:$A$5,0),,1,20),"?*"))</formula1>
    </dataValidation>
    <dataValidation type="list" allowBlank="1" showInputMessage="1" showErrorMessage="1" sqref="C112:C113">
      <formula1>OFFSET($B$1,MATCH($L112,$A$2:$A$3,0),,,COUNTIF(OFFSET($B$1,MATCH($L112,$A$2:$A$3,0),,1,20),"?*"))</formula1>
    </dataValidation>
    <dataValidation type="list" allowBlank="1" showInputMessage="1" showErrorMessage="1" sqref="C114:C117 C231:C232">
      <formula1>OFFSET($B$1,MATCH($O114,$A$2:$A$7,0),,,COUNTIF(OFFSET($B$1,MATCH($O114,$A$2:$A$7,0),,1,20),"?*"))</formula1>
    </dataValidation>
    <dataValidation type="list" allowBlank="1" showInputMessage="1" showErrorMessage="1" sqref="C233:C242">
      <formula1>OFFSET($B$1,MATCH($O233,$A$2:$A$6,0),,,COUNTIF(OFFSET($B$1,MATCH($O233,$A$2:$A$6,0),,1,20),"?*"))</formula1>
    </dataValidation>
    <dataValidation type="list" allowBlank="1" showInputMessage="1" showErrorMessage="1" sqref="C243:C244">
      <formula1>OFFSET($B$1,MATCH($N243,$A$2:$A$5,0),,,COUNTIF(OFFSET($B$1,MATCH($N243,$A$2:$A$5,0),,1,20),"?*"))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64:F173 J164:J173">
      <formula1>#REF!=TRUE</formula1>
    </dataValidation>
    <dataValidation type="list" allowBlank="1" showInputMessage="1" showErrorMessage="1" sqref="C251:C265">
      <formula1>OFFSET($B$1,MATCH($L251,$A$2:$A$2,0),,,COUNTIF(OFFSET($B$1,MATCH($L251,$A$2:$A$2,0),,1,20),"?*"))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thic pc</cp:lastModifiedBy>
  <dcterms:created xsi:type="dcterms:W3CDTF">2020-04-15T08:21:33Z</dcterms:created>
  <dcterms:modified xsi:type="dcterms:W3CDTF">2021-12-13T10:42:38Z</dcterms:modified>
  <cp:category/>
  <cp:version/>
  <cp:contentType/>
  <cp:contentStatus/>
</cp:coreProperties>
</file>