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Taraighotiya" sheetId="1" r:id="rId1"/>
  </sheets>
  <definedNames>
    <definedName name="_xlnm._FilterDatabase" localSheetId="0" hidden="1">'Taraighotiya'!$B$74:$N$197</definedName>
  </definedNames>
  <calcPr calcId="144525"/>
</workbook>
</file>

<file path=xl/sharedStrings.xml><?xml version="1.0" encoding="utf-8"?>
<sst xmlns="http://schemas.openxmlformats.org/spreadsheetml/2006/main" count="452" uniqueCount="296">
  <si>
    <t>e DPR of Shivani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</si>
  <si>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</si>
  <si>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</si>
  <si>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</si>
  <si>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</si>
  <si>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</si>
  <si>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</si>
  <si>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</si>
  <si>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</si>
  <si>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Shivani</t>
  </si>
  <si>
    <t>Villages Covered</t>
  </si>
  <si>
    <t>shivani , Goyanda , Gotulmunda , Chhindgaon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</si>
  <si>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</si>
  <si>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</si>
  <si>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</si>
  <si>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</si>
  <si>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</si>
  <si>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</si>
  <si>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</si>
  <si>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</si>
  <si>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</si>
  <si>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</si>
  <si>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</si>
  <si>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</si>
  <si>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</si>
  <si>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</si>
  <si>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</si>
  <si>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</si>
  <si>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</si>
  <si>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</si>
  <si>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</si>
  <si>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</si>
  <si>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</si>
  <si>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</si>
  <si>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</si>
  <si>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</si>
  <si>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</si>
  <si>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</si>
  <si>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</si>
  <si>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</si>
  <si>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</si>
  <si>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</si>
  <si>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</si>
  <si>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</si>
  <si>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</si>
  <si>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</si>
  <si>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</si>
  <si>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</si>
  <si>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</si>
  <si>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</si>
  <si>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</si>
  <si>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</si>
  <si>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</si>
  <si>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27 nos</t>
  </si>
  <si>
    <t>23.40 Ham</t>
  </si>
  <si>
    <t>Borewells</t>
  </si>
  <si>
    <t>3 nos</t>
  </si>
  <si>
    <t xml:space="preserve">Open wells </t>
  </si>
  <si>
    <t xml:space="preserve">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</si>
  <si>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</si>
  <si>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</si>
  <si>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</si>
  <si>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</si>
  <si>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</si>
  <si>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</si>
  <si>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</si>
  <si>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</si>
  <si>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</si>
  <si>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</si>
  <si>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</si>
  <si>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</si>
  <si>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</si>
  <si>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</si>
  <si>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</si>
  <si>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</si>
  <si>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</si>
  <si>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</si>
  <si>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</si>
  <si>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</si>
  <si>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</si>
  <si>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</si>
  <si>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</si>
  <si>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</si>
  <si>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</si>
  <si>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</si>
  <si>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</si>
  <si>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</si>
  <si>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Lat.</t>
  </si>
  <si>
    <t>Long</t>
  </si>
  <si>
    <t>Treated area</t>
  </si>
  <si>
    <t>Targeted HH</t>
  </si>
  <si>
    <t>Talab Gahrikaran</t>
  </si>
  <si>
    <t>70x70x3</t>
  </si>
  <si>
    <t>Talab</t>
  </si>
  <si>
    <t xml:space="preserve"> 'kkldh;</t>
  </si>
  <si>
    <t>50*50*10</t>
  </si>
  <si>
    <t>20.356035</t>
  </si>
  <si>
    <t>80.946803</t>
  </si>
  <si>
    <t>20.366246</t>
  </si>
  <si>
    <t>80.961726</t>
  </si>
  <si>
    <t>BISHNATH/BHAGWANI</t>
  </si>
  <si>
    <t>50*50*3</t>
  </si>
  <si>
    <t>Individual</t>
  </si>
  <si>
    <t>50*50*4</t>
  </si>
  <si>
    <t>50*50*5</t>
  </si>
  <si>
    <t>Govt</t>
  </si>
  <si>
    <t>50*50*6</t>
  </si>
  <si>
    <t>50*50*7</t>
  </si>
  <si>
    <t xml:space="preserve">BAISAKHIN/MEHARURAM </t>
  </si>
  <si>
    <t>50*50*8</t>
  </si>
  <si>
    <t xml:space="preserve">MANBODH/SAGNURAM </t>
  </si>
  <si>
    <t>50*50*9</t>
  </si>
  <si>
    <t xml:space="preserve">DULSINGH/NATHURAM </t>
  </si>
  <si>
    <t xml:space="preserve">BISNATH/BHAGVANI </t>
  </si>
  <si>
    <t>50*50*11</t>
  </si>
  <si>
    <t>50*50*12</t>
  </si>
  <si>
    <t xml:space="preserve"> JAGDURAM/JHERKURAM</t>
  </si>
  <si>
    <t>50*50*13</t>
  </si>
  <si>
    <t>Sukar Shed</t>
  </si>
  <si>
    <t>fouksn @/kuflag</t>
  </si>
  <si>
    <t>3.60x2.40</t>
  </si>
  <si>
    <t>20.380706</t>
  </si>
  <si>
    <t>80.960233</t>
  </si>
  <si>
    <t xml:space="preserve"> Hkkuwjke @HkSjkjke</t>
  </si>
  <si>
    <t>20.357641</t>
  </si>
  <si>
    <t>80.95743</t>
  </si>
  <si>
    <t>jkeHkjksl @fcjflag</t>
  </si>
  <si>
    <t>20.392445</t>
  </si>
  <si>
    <t>80.961625</t>
  </si>
  <si>
    <t>Plantation</t>
  </si>
  <si>
    <t>Pakka Farsh</t>
  </si>
  <si>
    <t xml:space="preserve"> ';keckbZ @vLlhjke</t>
  </si>
  <si>
    <t>7x4</t>
  </si>
  <si>
    <t>20.359987</t>
  </si>
  <si>
    <t>80.945690</t>
  </si>
  <si>
    <t xml:space="preserve"> fcgkjh yky @&gt;kMwjke</t>
  </si>
  <si>
    <t>20.380318</t>
  </si>
  <si>
    <t>80.960373</t>
  </si>
  <si>
    <t>Murgi Shed</t>
  </si>
  <si>
    <t>j/kqohj @/kuh</t>
  </si>
  <si>
    <t>20.391063</t>
  </si>
  <si>
    <t>80.959164</t>
  </si>
  <si>
    <t>t;flax@lksum</t>
  </si>
  <si>
    <t>20.382191</t>
  </si>
  <si>
    <t>80.961173</t>
  </si>
  <si>
    <t>ijes'ojh@xUuqjke</t>
  </si>
  <si>
    <t>20.38052</t>
  </si>
  <si>
    <t>80.959984</t>
  </si>
  <si>
    <t>laryky @cq/k:</t>
  </si>
  <si>
    <t>20.389801</t>
  </si>
  <si>
    <t>80.96194</t>
  </si>
  <si>
    <t>Loose Boulder 9.5</t>
  </si>
  <si>
    <t>9m</t>
  </si>
  <si>
    <t>Loose Boulder 8m</t>
  </si>
  <si>
    <t>8m</t>
  </si>
  <si>
    <t>Loose Boulder 7m</t>
  </si>
  <si>
    <t>7m</t>
  </si>
  <si>
    <t>Loose Boulder 7</t>
  </si>
  <si>
    <t xml:space="preserve">Land Levelling </t>
  </si>
  <si>
    <t>RAMOTINBAI/GOVIND</t>
  </si>
  <si>
    <t>JAYSINGH/JAGNATH</t>
  </si>
  <si>
    <t>MAHRURAM/DHANSINGH</t>
  </si>
  <si>
    <t>DHANSINGH/GYANSINGH</t>
  </si>
  <si>
    <t>Land Levelling</t>
  </si>
  <si>
    <t xml:space="preserve"> cgknqj @dksUnkjke</t>
  </si>
  <si>
    <t>20.369942</t>
  </si>
  <si>
    <t>80.927736</t>
  </si>
  <si>
    <t>ckyhjke @Mkykjke</t>
  </si>
  <si>
    <t>20.366027</t>
  </si>
  <si>
    <t>80.970680</t>
  </si>
  <si>
    <t xml:space="preserve"> fgjkyky @feVBwjke</t>
  </si>
  <si>
    <t>20.391183</t>
  </si>
  <si>
    <t>80.959773</t>
  </si>
  <si>
    <t>eUuq@cgknwj</t>
  </si>
  <si>
    <t>20.369118</t>
  </si>
  <si>
    <t>80.926958</t>
  </si>
  <si>
    <t xml:space="preserve"> deyk @lkelk;</t>
  </si>
  <si>
    <t>20.367625</t>
  </si>
  <si>
    <t>80.969955</t>
  </si>
  <si>
    <t xml:space="preserve"> enuyky @jksfgr</t>
  </si>
  <si>
    <t>20.393839</t>
  </si>
  <si>
    <t>80.960472</t>
  </si>
  <si>
    <t>f&gt;ax:jke@daoyflag</t>
  </si>
  <si>
    <t>20.366443</t>
  </si>
  <si>
    <t>80.947436</t>
  </si>
  <si>
    <t>jkeflag @Kkufalg</t>
  </si>
  <si>
    <t>20.391462</t>
  </si>
  <si>
    <t>80.951959</t>
  </si>
  <si>
    <t>vatksjh @vadkyw</t>
  </si>
  <si>
    <t>20.372981</t>
  </si>
  <si>
    <t>80.967494</t>
  </si>
  <si>
    <t xml:space="preserve">BAHADUR/KONDA </t>
  </si>
  <si>
    <t xml:space="preserve">RAMSINGH/GIYANSINH </t>
  </si>
  <si>
    <t xml:space="preserve">MANNURAM/BAHADUR </t>
  </si>
  <si>
    <t xml:space="preserve">NIRINGSAY/RAGHUNATH </t>
  </si>
  <si>
    <t xml:space="preserve">SUMITRABAI/BUDHRAM </t>
  </si>
  <si>
    <t xml:space="preserve"> GAVTARIYA/KARJU</t>
  </si>
  <si>
    <t xml:space="preserve">BIMAL/PARSHURAM </t>
  </si>
  <si>
    <t xml:space="preserve">SHIVNATH/JALAM </t>
  </si>
  <si>
    <t xml:space="preserve"> MANGLU/BUDHRAM </t>
  </si>
  <si>
    <t xml:space="preserve">CHAMARSINGH/DUKHU </t>
  </si>
  <si>
    <t xml:space="preserve">DASHRU/GANDORAM </t>
  </si>
  <si>
    <t xml:space="preserve">RASIDA/AYTU </t>
  </si>
  <si>
    <t xml:space="preserve">SIRDAR/BHONGSU </t>
  </si>
  <si>
    <t xml:space="preserve">CHAMPI/LAKHER </t>
  </si>
  <si>
    <t xml:space="preserve"> JAYRAM/DASHRU </t>
  </si>
  <si>
    <t xml:space="preserve">HIRALAL/MITHU </t>
  </si>
  <si>
    <t xml:space="preserve"> RAJMAN/MEHATAR </t>
  </si>
  <si>
    <t xml:space="preserve">JHINGRURAM/KAWALSINGH </t>
  </si>
  <si>
    <t xml:space="preserve">VINOD/GAUTU </t>
  </si>
  <si>
    <t xml:space="preserve"> KMLABAI/SAMSAY</t>
  </si>
  <si>
    <t xml:space="preserve"> DASHOBAI/HIRAMAN </t>
  </si>
  <si>
    <t xml:space="preserve">ANJOTIRAM/ANKAL </t>
  </si>
  <si>
    <t xml:space="preserve">MADANLAL/ROHIT </t>
  </si>
  <si>
    <t xml:space="preserve">MAHESH/MAKHAN </t>
  </si>
  <si>
    <t xml:space="preserve">BALIRAM/DALARAM </t>
  </si>
  <si>
    <t xml:space="preserve">JAYSINGH/SONAU </t>
  </si>
  <si>
    <t xml:space="preserve">SUNDAR/MERSINGH </t>
  </si>
  <si>
    <t xml:space="preserve">DASHOBAI/HIRAMAN </t>
  </si>
  <si>
    <t>0..40</t>
  </si>
  <si>
    <t xml:space="preserve">DHANSINGH/GYANSINGH </t>
  </si>
  <si>
    <t xml:space="preserve"> JAYSINGH/SONAU</t>
  </si>
  <si>
    <t>Farm Pond</t>
  </si>
  <si>
    <t>fclukFk @dksankjke</t>
  </si>
  <si>
    <t>30x30x3</t>
  </si>
  <si>
    <t>20.373937</t>
  </si>
  <si>
    <t>80.928151</t>
  </si>
  <si>
    <t>f'koukFk @tkye</t>
  </si>
  <si>
    <t>20.381812</t>
  </si>
  <si>
    <t>80.934106</t>
  </si>
  <si>
    <t xml:space="preserve"> lk/kwjke @cqDlw</t>
  </si>
  <si>
    <t>20.377366</t>
  </si>
  <si>
    <t>80.927639</t>
  </si>
  <si>
    <t xml:space="preserve"> lkedks @jksfgnkl</t>
  </si>
  <si>
    <t>20.358547</t>
  </si>
  <si>
    <t>80.941215</t>
  </si>
  <si>
    <t>20.372595</t>
  </si>
  <si>
    <t>80.930847</t>
  </si>
  <si>
    <t>eucks/k@lxuw</t>
  </si>
  <si>
    <t>20.390828</t>
  </si>
  <si>
    <t>80.958483</t>
  </si>
  <si>
    <t>fclukFk@Hkxoku</t>
  </si>
  <si>
    <t>20.365499</t>
  </si>
  <si>
    <t>80.943986</t>
  </si>
  <si>
    <t>Hkkuqjke@csjkjke</t>
  </si>
  <si>
    <t>20.351037</t>
  </si>
  <si>
    <t>80.955132</t>
  </si>
  <si>
    <t xml:space="preserve"> izseflag@fljxq</t>
  </si>
  <si>
    <t>20.366529</t>
  </si>
  <si>
    <t>80.933725</t>
  </si>
  <si>
    <t xml:space="preserve"> jk;flag@txUukFk</t>
  </si>
  <si>
    <t>20.366033</t>
  </si>
  <si>
    <t>80.930360</t>
  </si>
  <si>
    <t>nqykjflag@ukFkwjke</t>
  </si>
  <si>
    <t>20.392356</t>
  </si>
  <si>
    <t>80.952935</t>
  </si>
  <si>
    <t>txnwjke@Nsjdwjke</t>
  </si>
  <si>
    <t>20.372776</t>
  </si>
  <si>
    <t>80.960556</t>
  </si>
  <si>
    <t xml:space="preserve">RAYSINGH/ JGANNATH </t>
  </si>
  <si>
    <t xml:space="preserve">BAHADUR/ KONDA </t>
  </si>
  <si>
    <t xml:space="preserve">PREMSINGH/ SIRGU </t>
  </si>
  <si>
    <t xml:space="preserve">NIKESH/SANTURAM </t>
  </si>
  <si>
    <t>SUKOTIN/ROHIDAS</t>
  </si>
  <si>
    <t>DULARSINGH/ROHIDAS</t>
  </si>
  <si>
    <t>FAGNU/HIRESINGH</t>
  </si>
  <si>
    <t>MAHANT/BAISAKHU</t>
  </si>
  <si>
    <t>JHINGRURAM/KAVALSINGH</t>
  </si>
  <si>
    <t>PAWANBATTI/RAGUNATH</t>
  </si>
  <si>
    <t>CPT</t>
  </si>
  <si>
    <t>20.388805</t>
  </si>
  <si>
    <t>80.9634</t>
  </si>
  <si>
    <t>Check Dam</t>
  </si>
  <si>
    <t>Brushwood 8m 6</t>
  </si>
  <si>
    <t>Brushwood 8m 20</t>
  </si>
  <si>
    <t>Brushwood 8m 14</t>
  </si>
  <si>
    <t>Brushwood 6m 6</t>
  </si>
  <si>
    <t>Bakari Shed</t>
  </si>
  <si>
    <t>lq[knw @eaxywjke</t>
  </si>
  <si>
    <t>20.361063</t>
  </si>
  <si>
    <t>80.957979</t>
  </si>
  <si>
    <t>udqyflag jkuk@ifrjke jkuk</t>
  </si>
  <si>
    <t>20.379899</t>
  </si>
  <si>
    <t>80.960072</t>
  </si>
  <si>
    <t xml:space="preserve"> /kuhjke@nkupq VksIiks</t>
  </si>
  <si>
    <t>20.381286</t>
  </si>
  <si>
    <t>80.960541</t>
  </si>
  <si>
    <t>txrjke@nkupq VksIiks</t>
  </si>
  <si>
    <t>20.381057</t>
  </si>
  <si>
    <t>80.960468</t>
  </si>
  <si>
    <t>tkxs'oj@nkupq VksIiks</t>
  </si>
  <si>
    <t>20.380961</t>
  </si>
  <si>
    <t>80.960462</t>
  </si>
  <si>
    <t>mfeZyk @/kuhjke</t>
  </si>
  <si>
    <t>20.357372</t>
  </si>
  <si>
    <t>80.957837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</si>
</sst>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&quot;₹&quot;* #,##0_ ;_ &quot;₹&quot;* \-#,##0_ ;_ &quot;₹&quot;* &quot;-&quot;_ ;_ @_ "/>
    <numFmt numFmtId="179" formatCode="_ * #,##0.00_ ;_ * \-#,##0.00_ ;_ * &quot;-&quot;??_ ;_ @_ "/>
    <numFmt numFmtId="180" formatCode="0.00_ "/>
    <numFmt numFmtId="181" formatCode="0.000"/>
    <numFmt numFmtId="182" formatCode="#;#;[White]General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6"/>
      <color rgb="FFFF0000"/>
      <name val="Kruti Dev 010"/>
      <family val="2"/>
    </font>
    <font>
      <sz val="11"/>
      <color theme="1"/>
      <name val="Garamond"/>
      <family val="2"/>
    </font>
    <font>
      <sz val="10"/>
      <color theme="1"/>
      <name val="Arial Unicode MS"/>
      <family val="2"/>
    </font>
    <font>
      <sz val="11"/>
      <color theme="1"/>
      <name val="Times New Roman"/>
      <family val="2"/>
    </font>
    <font>
      <sz val="11"/>
      <color theme="1"/>
      <name val="Kruti Dev 010"/>
      <family val="2"/>
    </font>
    <font>
      <sz val="11"/>
      <name val="Times New Roman"/>
      <family val="2"/>
    </font>
    <font>
      <sz val="12"/>
      <color theme="1"/>
      <name val="Calibri"/>
      <family val="2"/>
      <scheme val="minor"/>
    </font>
    <font>
      <sz val="9"/>
      <color theme="1"/>
      <name val="Nirmala UI"/>
      <family val="2"/>
    </font>
    <font>
      <sz val="9"/>
      <color rgb="FF000000"/>
      <name val="Nirmala UI"/>
      <family val="2"/>
    </font>
    <font>
      <sz val="10"/>
      <color theme="1"/>
      <name val="Roboto"/>
      <family val="2"/>
    </font>
    <font>
      <sz val="1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Arial Unicode MS"/>
      <family val="2"/>
    </font>
    <font>
      <b/>
      <sz val="10"/>
      <color theme="1"/>
      <name val="Arial Unicode MS"/>
      <family val="2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7" fillId="3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30" fillId="4" borderId="1" applyNumberFormat="0" applyProtection="0">
      <alignment/>
    </xf>
    <xf numFmtId="0" fontId="31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2" applyNumberFormat="0" applyFill="0" applyProtection="0">
      <alignment/>
    </xf>
    <xf numFmtId="0" fontId="36" fillId="0" borderId="4" applyNumberFormat="0" applyFill="0" applyProtection="0">
      <alignment/>
    </xf>
    <xf numFmtId="0" fontId="36" fillId="0" borderId="0" applyNumberFormat="0" applyFill="0" applyBorder="0" applyProtection="0">
      <alignment/>
    </xf>
    <xf numFmtId="0" fontId="29" fillId="8" borderId="5" applyNumberFormat="0" applyProtection="0">
      <alignment/>
    </xf>
    <xf numFmtId="0" fontId="27" fillId="9" borderId="0" applyNumberFormat="0" applyBorder="0" applyProtection="0">
      <alignment/>
    </xf>
    <xf numFmtId="0" fontId="23" fillId="10" borderId="0" applyNumberFormat="0" applyBorder="0" applyProtection="0">
      <alignment/>
    </xf>
    <xf numFmtId="0" fontId="22" fillId="11" borderId="6" applyNumberFormat="0" applyProtection="0">
      <alignment/>
    </xf>
    <xf numFmtId="0" fontId="0" fillId="12" borderId="0" applyNumberFormat="0" applyBorder="0" applyProtection="0">
      <alignment/>
    </xf>
    <xf numFmtId="0" fontId="24" fillId="11" borderId="5" applyNumberFormat="0" applyProtection="0">
      <alignment/>
    </xf>
    <xf numFmtId="0" fontId="37" fillId="0" borderId="7" applyNumberFormat="0" applyFill="0" applyProtection="0">
      <alignment/>
    </xf>
    <xf numFmtId="0" fontId="38" fillId="0" borderId="8" applyNumberFormat="0" applyFill="0" applyProtection="0">
      <alignment/>
    </xf>
    <xf numFmtId="0" fontId="39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1" fillId="0" borderId="0">
      <alignment/>
      <protection/>
    </xf>
    <xf numFmtId="0" fontId="0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27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</cellStyleXfs>
  <cellXfs count="79">
    <xf numFmtId="0" fontId="0" fillId="0" borderId="0" xfId="0"/>
    <xf numFmtId="0" fontId="2" fillId="33" borderId="0" xfId="0" applyFont="1" applyFill="1"/>
    <xf numFmtId="0" fontId="3" fillId="33" borderId="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/>
    <xf numFmtId="0" fontId="2" fillId="33" borderId="0" xfId="0" applyFont="1" applyFill="1" applyBorder="1"/>
    <xf numFmtId="0" fontId="2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/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/>
    <xf numFmtId="0" fontId="3" fillId="33" borderId="13" xfId="0" applyFont="1" applyFill="1" applyBorder="1"/>
    <xf numFmtId="0" fontId="6" fillId="33" borderId="13" xfId="0" applyFont="1" applyFill="1" applyBorder="1"/>
    <xf numFmtId="0" fontId="2" fillId="33" borderId="13" xfId="0" applyFont="1" applyFill="1" applyBorder="1"/>
    <xf numFmtId="0" fontId="2" fillId="33" borderId="14" xfId="0" applyFont="1" applyFill="1" applyBorder="1"/>
    <xf numFmtId="0" fontId="2" fillId="33" borderId="15" xfId="0" applyFont="1" applyFill="1" applyBorder="1"/>
    <xf numFmtId="0" fontId="7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/>
    </xf>
    <xf numFmtId="0" fontId="7" fillId="33" borderId="13" xfId="0" applyFont="1" applyFill="1" applyBorder="1"/>
    <xf numFmtId="9" fontId="2" fillId="33" borderId="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/>
    <xf numFmtId="0" fontId="2" fillId="33" borderId="16" xfId="0" applyFont="1" applyFill="1" applyBorder="1"/>
    <xf numFmtId="0" fontId="2" fillId="33" borderId="17" xfId="0" applyFont="1" applyFill="1" applyBorder="1"/>
    <xf numFmtId="0" fontId="2" fillId="33" borderId="18" xfId="0" applyFont="1" applyFill="1" applyBorder="1"/>
    <xf numFmtId="0" fontId="2" fillId="33" borderId="19" xfId="0" applyFont="1" applyFill="1" applyBorder="1"/>
    <xf numFmtId="2" fontId="5" fillId="33" borderId="0" xfId="0" applyNumberFormat="1" applyFont="1" applyFill="1" applyBorder="1" applyAlignment="1">
      <alignment horizontal="left" vertical="top" wrapText="1"/>
    </xf>
    <xf numFmtId="1" fontId="5" fillId="33" borderId="15" xfId="0" applyNumberFormat="1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 wrapText="1"/>
    </xf>
    <xf numFmtId="180" fontId="2" fillId="33" borderId="24" xfId="0" applyNumberFormat="1" applyFont="1" applyFill="1" applyBorder="1" applyAlignment="1">
      <alignment horizontal="center"/>
    </xf>
    <xf numFmtId="181" fontId="11" fillId="33" borderId="24" xfId="46" applyNumberFormat="1" applyFont="1" applyFill="1" applyBorder="1" applyAlignment="1">
      <alignment horizontal="center" vertical="center" wrapText="1"/>
      <protection/>
    </xf>
    <xf numFmtId="0" fontId="0" fillId="33" borderId="24" xfId="0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2" fontId="12" fillId="33" borderId="24" xfId="0" applyNumberFormat="1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/>
    </xf>
    <xf numFmtId="180" fontId="15" fillId="33" borderId="24" xfId="0" applyNumberFormat="1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182" fontId="17" fillId="33" borderId="24" xfId="0" applyNumberFormat="1" applyFont="1" applyFill="1" applyBorder="1" applyAlignment="1" applyProtection="1">
      <alignment horizontal="center" vertical="center"/>
      <protection hidden="1"/>
    </xf>
    <xf numFmtId="2" fontId="18" fillId="33" borderId="24" xfId="0" applyNumberFormat="1" applyFont="1" applyFill="1" applyBorder="1" applyAlignment="1">
      <alignment horizontal="center" vertical="center"/>
    </xf>
    <xf numFmtId="49" fontId="19" fillId="33" borderId="24" xfId="0" applyNumberFormat="1" applyFont="1" applyFill="1" applyBorder="1" applyAlignment="1">
      <alignment horizontal="center" vertical="center" wrapText="1"/>
    </xf>
    <xf numFmtId="1" fontId="13" fillId="33" borderId="24" xfId="0" applyNumberFormat="1" applyFont="1" applyFill="1" applyBorder="1" applyAlignment="1">
      <alignment horizontal="center" vertical="center"/>
    </xf>
    <xf numFmtId="2" fontId="17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>
      <alignment horizontal="center"/>
    </xf>
    <xf numFmtId="182" fontId="11" fillId="33" borderId="24" xfId="0" applyNumberFormat="1" applyFont="1" applyFill="1" applyBorder="1" applyAlignment="1" applyProtection="1">
      <alignment horizontal="center" vertical="center"/>
      <protection hidden="1"/>
    </xf>
    <xf numFmtId="2" fontId="2" fillId="33" borderId="0" xfId="0" applyNumberFormat="1" applyFont="1" applyFill="1"/>
    <xf numFmtId="0" fontId="20" fillId="33" borderId="24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21" fillId="33" borderId="24" xfId="0" applyFont="1" applyFill="1" applyBorder="1" applyAlignment="1">
      <alignment horizontal="center" vertical="center" wrapText="1"/>
    </xf>
    <xf numFmtId="182" fontId="17" fillId="33" borderId="27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1">
    <dxf>
      <fill>
        <patternFill patternType="solid"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N197"/>
  <sheetViews>
    <sheetView tabSelected="1" zoomScale="90" zoomScaleNormal="90" workbookViewId="0" topLeftCell="B33">
      <selection activeCell="D36" sqref="D36"/>
    </sheetView>
  </sheetViews>
  <sheetFormatPr defaultColWidth="9.00390625" defaultRowHeight="15"/>
  <cols>
    <col min="1" max="1" width="9.140625" style="1" customWidth="1"/>
    <col min="2" max="2" width="4.28125" style="1" customWidth="1"/>
    <col min="3" max="3" width="28.7109375" style="1" customWidth="1"/>
    <col min="4" max="5" width="19.140625" style="1" customWidth="1"/>
    <col min="6" max="6" width="16.7109375" style="1" customWidth="1"/>
    <col min="7" max="7" width="17.140625" style="1" customWidth="1"/>
    <col min="8" max="8" width="9.28125" style="1" customWidth="1"/>
    <col min="9" max="11" width="10.57421875" style="1" customWidth="1"/>
    <col min="12" max="12" width="10.28125" style="1" customWidth="1"/>
    <col min="13" max="16" width="9.140625" style="1" customWidth="1"/>
    <col min="17" max="17" width="14.57421875" style="1" customWidth="1"/>
    <col min="18" max="16384" width="9.140625" style="1" customWidth="1"/>
  </cols>
  <sheetData>
    <row r="1" spans="2:13" ht="15.75">
      <c r="B1" s="2" t="s">
        <v>0</v>
      </c>
      <c r="C1" s="3"/>
      <c r="D1" s="3"/>
      <c r="E1" s="3"/>
      <c r="F1" s="3"/>
      <c r="G1" s="3"/>
      <c r="H1" s="3"/>
      <c r="I1" s="28"/>
      <c r="J1" s="28"/>
      <c r="K1" s="28"/>
      <c r="L1" s="29"/>
      <c r="M1" s="30"/>
    </row>
    <row r="2" spans="2:13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</row>
    <row r="3" spans="2:13" ht="15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31"/>
    </row>
    <row r="4" spans="2:13" ht="15">
      <c r="B4" s="7" t="s">
        <v>1</v>
      </c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32"/>
    </row>
    <row r="5" spans="2:13" ht="20.1" customHeight="1">
      <c r="B5" s="10"/>
      <c r="C5" s="11" t="s">
        <v>3</v>
      </c>
      <c r="D5" s="12"/>
      <c r="E5" s="12"/>
      <c r="F5" s="11"/>
      <c r="G5" s="11"/>
      <c r="H5" s="11"/>
      <c r="I5" s="11"/>
      <c r="J5" s="11"/>
      <c r="K5" s="11"/>
      <c r="L5" s="11"/>
      <c r="M5" s="31"/>
    </row>
    <row r="6" spans="2:13" ht="20.1" customHeight="1">
      <c r="B6" s="10"/>
      <c r="C6" s="11" t="s">
        <v>4</v>
      </c>
      <c r="D6" s="11" t="s">
        <v>5</v>
      </c>
      <c r="E6" s="11"/>
      <c r="F6" s="11"/>
      <c r="G6" s="11"/>
      <c r="H6" s="11"/>
      <c r="I6" s="11"/>
      <c r="J6" s="11"/>
      <c r="K6" s="11"/>
      <c r="L6" s="11"/>
      <c r="M6" s="31"/>
    </row>
    <row r="7" spans="2:13" ht="20.1" customHeight="1">
      <c r="B7" s="10"/>
      <c r="C7" s="11" t="s">
        <v>6</v>
      </c>
      <c r="D7" s="11" t="s">
        <v>7</v>
      </c>
      <c r="E7" s="11"/>
      <c r="F7" s="11"/>
      <c r="G7" s="11"/>
      <c r="H7" s="11"/>
      <c r="I7" s="11"/>
      <c r="J7" s="11"/>
      <c r="K7" s="11"/>
      <c r="L7" s="11"/>
      <c r="M7" s="31"/>
    </row>
    <row r="8" spans="2:13" ht="20.1" customHeight="1">
      <c r="B8" s="10"/>
      <c r="C8" s="11" t="s">
        <v>8</v>
      </c>
      <c r="D8" s="11" t="s">
        <v>9</v>
      </c>
      <c r="E8" s="11"/>
      <c r="F8" s="11"/>
      <c r="G8" s="11"/>
      <c r="H8" s="11"/>
      <c r="I8" s="11"/>
      <c r="J8" s="11"/>
      <c r="K8" s="11"/>
      <c r="L8" s="11"/>
      <c r="M8" s="31"/>
    </row>
    <row r="9" spans="2:13" ht="20.1" customHeight="1">
      <c r="B9" s="13"/>
      <c r="C9" s="14" t="s">
        <v>10</v>
      </c>
      <c r="D9" s="14" t="s">
        <v>11</v>
      </c>
      <c r="E9" s="14"/>
      <c r="F9" s="14"/>
      <c r="G9" s="14"/>
      <c r="H9" s="14"/>
      <c r="I9" s="14"/>
      <c r="J9" s="14"/>
      <c r="K9" s="14"/>
      <c r="L9" s="14"/>
      <c r="M9" s="33"/>
    </row>
    <row r="10" spans="2:13" ht="1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31"/>
    </row>
    <row r="11" spans="2:13" ht="20.1" customHeight="1">
      <c r="B11" s="7" t="s">
        <v>12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32"/>
    </row>
    <row r="12" spans="2:13" ht="20.1" customHeight="1">
      <c r="B12" s="10"/>
      <c r="C12" s="11" t="s">
        <v>14</v>
      </c>
      <c r="D12" s="15">
        <v>665</v>
      </c>
      <c r="E12" s="15"/>
      <c r="F12" s="11"/>
      <c r="G12" s="11"/>
      <c r="H12" s="11"/>
      <c r="I12" s="11"/>
      <c r="J12" s="11"/>
      <c r="K12" s="11"/>
      <c r="L12" s="11"/>
      <c r="M12" s="31"/>
    </row>
    <row r="13" spans="2:13" ht="20.1" customHeight="1">
      <c r="B13" s="10"/>
      <c r="C13" s="11" t="s">
        <v>15</v>
      </c>
      <c r="D13" s="11">
        <v>1220</v>
      </c>
      <c r="E13" s="11"/>
      <c r="F13" s="11"/>
      <c r="G13" s="11"/>
      <c r="H13" s="11"/>
      <c r="I13" s="11"/>
      <c r="J13" s="11"/>
      <c r="K13" s="11"/>
      <c r="L13" s="11"/>
      <c r="M13" s="31"/>
    </row>
    <row r="14" spans="2:13" ht="20.1" customHeight="1">
      <c r="B14" s="10"/>
      <c r="C14" s="11" t="s">
        <v>16</v>
      </c>
      <c r="D14" s="11" t="s">
        <v>17</v>
      </c>
      <c r="E14" s="11"/>
      <c r="F14" s="11"/>
      <c r="G14" s="11"/>
      <c r="H14" s="11"/>
      <c r="I14" s="11"/>
      <c r="J14" s="11"/>
      <c r="K14" s="11"/>
      <c r="L14" s="11"/>
      <c r="M14" s="31"/>
    </row>
    <row r="15" spans="2:13" ht="20.1" customHeight="1">
      <c r="B15" s="10"/>
      <c r="C15" s="11" t="s">
        <v>18</v>
      </c>
      <c r="D15" s="16" t="s">
        <v>19</v>
      </c>
      <c r="E15" s="16"/>
      <c r="F15" s="11"/>
      <c r="G15" s="11"/>
      <c r="H15" s="11"/>
      <c r="I15" s="11"/>
      <c r="J15" s="11"/>
      <c r="K15" s="11"/>
      <c r="L15" s="11"/>
      <c r="M15" s="31"/>
    </row>
    <row r="16" spans="2:13" ht="20.1" customHeight="1">
      <c r="B16" s="10"/>
      <c r="C16" s="11" t="s">
        <v>20</v>
      </c>
      <c r="D16" s="11"/>
      <c r="E16" s="11"/>
      <c r="F16" s="11"/>
      <c r="G16" s="11"/>
      <c r="H16" s="11"/>
      <c r="I16" s="11"/>
      <c r="J16" s="11"/>
      <c r="K16" s="11"/>
      <c r="L16" s="11"/>
      <c r="M16" s="31"/>
    </row>
    <row r="17" spans="2:13" ht="20.1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1"/>
    </row>
    <row r="18" spans="2:13" ht="20.1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3"/>
    </row>
    <row r="19" spans="2:13" ht="20.1" customHeight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1"/>
    </row>
    <row r="20" spans="2:13" ht="20.1" customHeight="1">
      <c r="B20" s="17" t="s">
        <v>21</v>
      </c>
      <c r="C20" s="18" t="s">
        <v>22</v>
      </c>
      <c r="D20" s="19"/>
      <c r="E20" s="19"/>
      <c r="F20" s="20"/>
      <c r="G20" s="20"/>
      <c r="H20" s="20"/>
      <c r="I20" s="20"/>
      <c r="J20" s="20"/>
      <c r="K20" s="20"/>
      <c r="L20" s="20"/>
      <c r="M20" s="32"/>
    </row>
    <row r="21" spans="2:13" ht="20.1" customHeight="1">
      <c r="B21" s="4"/>
      <c r="C21" s="11" t="s">
        <v>23</v>
      </c>
      <c r="D21" s="11">
        <v>1395</v>
      </c>
      <c r="E21" s="11"/>
      <c r="F21" s="5"/>
      <c r="G21" s="5"/>
      <c r="H21" s="5"/>
      <c r="I21" s="5"/>
      <c r="J21" s="5"/>
      <c r="K21" s="5"/>
      <c r="L21" s="5"/>
      <c r="M21" s="31"/>
    </row>
    <row r="22" spans="2:13" ht="20.1" customHeight="1">
      <c r="B22" s="4"/>
      <c r="C22" s="11" t="s">
        <v>24</v>
      </c>
      <c r="D22" s="11">
        <v>266</v>
      </c>
      <c r="E22" s="11"/>
      <c r="F22" s="5"/>
      <c r="G22" s="5"/>
      <c r="H22" s="5"/>
      <c r="I22" s="5"/>
      <c r="J22" s="5"/>
      <c r="K22" s="5"/>
      <c r="L22" s="5"/>
      <c r="M22" s="31"/>
    </row>
    <row r="23" spans="2:13" ht="20.1" customHeight="1">
      <c r="B23" s="4"/>
      <c r="C23" s="11" t="s">
        <v>25</v>
      </c>
      <c r="D23" s="11">
        <v>1181</v>
      </c>
      <c r="E23" s="11"/>
      <c r="F23" s="5"/>
      <c r="G23" s="5"/>
      <c r="H23" s="5"/>
      <c r="I23" s="5"/>
      <c r="J23" s="5"/>
      <c r="K23" s="5"/>
      <c r="L23" s="5"/>
      <c r="M23" s="31"/>
    </row>
    <row r="24" spans="2:13" ht="20.1" customHeight="1">
      <c r="B24" s="21"/>
      <c r="C24" s="14" t="s">
        <v>26</v>
      </c>
      <c r="D24" s="14">
        <v>32</v>
      </c>
      <c r="E24" s="14"/>
      <c r="F24" s="22"/>
      <c r="G24" s="22"/>
      <c r="H24" s="22"/>
      <c r="I24" s="22"/>
      <c r="J24" s="22"/>
      <c r="K24" s="22"/>
      <c r="L24" s="22"/>
      <c r="M24" s="33"/>
    </row>
    <row r="25" spans="2:13" ht="24.95" customHeight="1">
      <c r="B25" s="23" t="s">
        <v>27</v>
      </c>
      <c r="C25" s="24" t="s">
        <v>28</v>
      </c>
      <c r="D25" s="20"/>
      <c r="E25" s="20"/>
      <c r="F25" s="20"/>
      <c r="G25" s="20"/>
      <c r="H25" s="20"/>
      <c r="I25" s="20"/>
      <c r="J25" s="20"/>
      <c r="K25" s="20"/>
      <c r="L25" s="20"/>
      <c r="M25" s="32"/>
    </row>
    <row r="26" spans="2:13" ht="35.1" customHeight="1">
      <c r="B26" s="4"/>
      <c r="C26" s="11" t="s">
        <v>29</v>
      </c>
      <c r="D26" s="11">
        <v>302</v>
      </c>
      <c r="E26" s="11"/>
      <c r="F26" s="5"/>
      <c r="G26" s="5"/>
      <c r="H26" s="5"/>
      <c r="I26" s="5"/>
      <c r="J26" s="5"/>
      <c r="K26" s="5"/>
      <c r="L26" s="5"/>
      <c r="M26" s="31"/>
    </row>
    <row r="27" spans="2:13" ht="35.1" customHeight="1">
      <c r="B27" s="4"/>
      <c r="C27" s="11" t="s">
        <v>30</v>
      </c>
      <c r="D27" s="11">
        <v>10121</v>
      </c>
      <c r="E27" s="11"/>
      <c r="F27" s="5"/>
      <c r="G27" s="5"/>
      <c r="H27" s="5"/>
      <c r="I27" s="5"/>
      <c r="J27" s="5"/>
      <c r="K27" s="5"/>
      <c r="L27" s="5"/>
      <c r="M27" s="31"/>
    </row>
    <row r="28" spans="2:13" ht="60" customHeight="1">
      <c r="B28" s="4"/>
      <c r="C28" s="11" t="s">
        <v>31</v>
      </c>
      <c r="D28" s="11">
        <v>31</v>
      </c>
      <c r="E28" s="11"/>
      <c r="F28" s="5"/>
      <c r="G28" s="5"/>
      <c r="H28" s="5"/>
      <c r="I28" s="5"/>
      <c r="J28" s="5"/>
      <c r="K28" s="5"/>
      <c r="L28" s="5"/>
      <c r="M28" s="31"/>
    </row>
    <row r="29" spans="2:13" ht="60" customHeight="1">
      <c r="B29" s="4"/>
      <c r="C29" s="11" t="s">
        <v>32</v>
      </c>
      <c r="D29" s="11">
        <v>22.08</v>
      </c>
      <c r="E29" s="11"/>
      <c r="F29" s="5"/>
      <c r="G29" s="5"/>
      <c r="H29" s="5"/>
      <c r="I29" s="5"/>
      <c r="J29" s="5"/>
      <c r="K29" s="5"/>
      <c r="L29" s="5"/>
      <c r="M29" s="31"/>
    </row>
    <row r="30" spans="2:13" ht="60" customHeight="1">
      <c r="B30" s="21"/>
      <c r="C30" s="14" t="s">
        <v>33</v>
      </c>
      <c r="D30" s="14">
        <v>31.7</v>
      </c>
      <c r="E30" s="14"/>
      <c r="F30" s="22"/>
      <c r="G30" s="22"/>
      <c r="H30" s="22"/>
      <c r="I30" s="22"/>
      <c r="J30" s="22"/>
      <c r="K30" s="22"/>
      <c r="L30" s="22"/>
      <c r="M30" s="33"/>
    </row>
    <row r="31" spans="2:13" ht="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31"/>
    </row>
    <row r="32" spans="2:13" ht="20.1" customHeight="1">
      <c r="B32" s="17" t="s">
        <v>34</v>
      </c>
      <c r="C32" s="18" t="s">
        <v>35</v>
      </c>
      <c r="D32" s="20"/>
      <c r="E32" s="20"/>
      <c r="F32" s="20"/>
      <c r="G32" s="20"/>
      <c r="H32" s="20"/>
      <c r="I32" s="20"/>
      <c r="J32" s="20"/>
      <c r="K32" s="20"/>
      <c r="L32" s="20"/>
      <c r="M32" s="32"/>
    </row>
    <row r="33" spans="2:13" ht="20.1" customHeight="1">
      <c r="B33" s="4"/>
      <c r="C33" s="11" t="s">
        <v>36</v>
      </c>
      <c r="D33" s="11">
        <v>475</v>
      </c>
      <c r="E33" s="11"/>
      <c r="F33" s="5"/>
      <c r="G33" s="5"/>
      <c r="H33" s="5"/>
      <c r="I33" s="5"/>
      <c r="J33" s="5"/>
      <c r="K33" s="5"/>
      <c r="L33" s="5"/>
      <c r="M33" s="31"/>
    </row>
    <row r="34" spans="2:13" ht="20.1" customHeight="1">
      <c r="B34" s="4"/>
      <c r="C34" s="11" t="s">
        <v>37</v>
      </c>
      <c r="D34" s="11">
        <v>0</v>
      </c>
      <c r="E34" s="11"/>
      <c r="F34" s="5"/>
      <c r="G34" s="5"/>
      <c r="H34" s="5"/>
      <c r="I34" s="5"/>
      <c r="J34" s="5"/>
      <c r="K34" s="5"/>
      <c r="L34" s="5"/>
      <c r="M34" s="31"/>
    </row>
    <row r="35" spans="2:13" ht="20.1" customHeight="1">
      <c r="B35" s="4"/>
      <c r="C35" s="11" t="s">
        <v>38</v>
      </c>
      <c r="D35" s="15">
        <v>25</v>
      </c>
      <c r="E35" s="15"/>
      <c r="F35" s="5"/>
      <c r="G35" s="5"/>
      <c r="H35" s="5"/>
      <c r="I35" s="5"/>
      <c r="J35" s="5"/>
      <c r="K35" s="5"/>
      <c r="L35" s="5"/>
      <c r="M35" s="31"/>
    </row>
    <row r="36" spans="2:13" ht="20.1" customHeight="1">
      <c r="B36" s="4"/>
      <c r="C36" s="11" t="s">
        <v>39</v>
      </c>
      <c r="D36" s="15">
        <v>45.2</v>
      </c>
      <c r="E36" s="15"/>
      <c r="F36" s="5"/>
      <c r="G36" s="5"/>
      <c r="H36" s="5"/>
      <c r="I36" s="5"/>
      <c r="J36" s="5"/>
      <c r="K36" s="5"/>
      <c r="L36" s="5"/>
      <c r="M36" s="31"/>
    </row>
    <row r="37" spans="2:13" ht="20.1" customHeight="1">
      <c r="B37" s="4"/>
      <c r="C37" s="11" t="s">
        <v>40</v>
      </c>
      <c r="D37" s="11">
        <v>0</v>
      </c>
      <c r="E37" s="11"/>
      <c r="F37" s="5"/>
      <c r="G37" s="5"/>
      <c r="H37" s="5"/>
      <c r="I37" s="5"/>
      <c r="J37" s="5"/>
      <c r="K37" s="5"/>
      <c r="L37" s="5"/>
      <c r="M37" s="31"/>
    </row>
    <row r="38" spans="2:13" ht="20.1" customHeight="1">
      <c r="B38" s="4"/>
      <c r="C38" s="11" t="s">
        <v>41</v>
      </c>
      <c r="D38" s="11">
        <v>12.25</v>
      </c>
      <c r="E38" s="11"/>
      <c r="F38" s="5"/>
      <c r="G38" s="5"/>
      <c r="H38" s="5"/>
      <c r="I38" s="5"/>
      <c r="J38" s="5"/>
      <c r="K38" s="5"/>
      <c r="L38" s="5"/>
      <c r="M38" s="31"/>
    </row>
    <row r="39" spans="2:13" ht="20.1" customHeight="1">
      <c r="B39" s="21"/>
      <c r="C39" s="14" t="s">
        <v>42</v>
      </c>
      <c r="D39" s="14"/>
      <c r="E39" s="14"/>
      <c r="F39" s="22"/>
      <c r="G39" s="22"/>
      <c r="H39" s="22"/>
      <c r="I39" s="22"/>
      <c r="J39" s="22"/>
      <c r="K39" s="22"/>
      <c r="L39" s="22"/>
      <c r="M39" s="33"/>
    </row>
    <row r="40" spans="2:13" ht="1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31"/>
    </row>
    <row r="41" spans="2:13" ht="15">
      <c r="B41" s="17" t="s">
        <v>43</v>
      </c>
      <c r="C41" s="18" t="s">
        <v>44</v>
      </c>
      <c r="D41" s="25"/>
      <c r="E41" s="25"/>
      <c r="F41" s="20"/>
      <c r="G41" s="20"/>
      <c r="H41" s="20"/>
      <c r="I41" s="20"/>
      <c r="J41" s="20"/>
      <c r="K41" s="20"/>
      <c r="L41" s="20"/>
      <c r="M41" s="32"/>
    </row>
    <row r="42" spans="2:13" ht="20.1" customHeight="1">
      <c r="B42" s="4"/>
      <c r="C42" s="11" t="s">
        <v>45</v>
      </c>
      <c r="D42" s="15">
        <v>45.2</v>
      </c>
      <c r="E42" s="15"/>
      <c r="F42" s="5"/>
      <c r="G42" s="5"/>
      <c r="H42" s="5"/>
      <c r="I42" s="5"/>
      <c r="J42" s="5"/>
      <c r="K42" s="5"/>
      <c r="L42" s="5"/>
      <c r="M42" s="31"/>
    </row>
    <row r="43" spans="2:13" ht="20.1" customHeight="1">
      <c r="B43" s="4"/>
      <c r="C43" s="11" t="s">
        <v>46</v>
      </c>
      <c r="D43" s="11">
        <v>186</v>
      </c>
      <c r="E43" s="11"/>
      <c r="F43" s="5"/>
      <c r="G43" s="5"/>
      <c r="H43" s="5"/>
      <c r="I43" s="5"/>
      <c r="J43" s="5"/>
      <c r="K43" s="5"/>
      <c r="L43" s="5"/>
      <c r="M43" s="31"/>
    </row>
    <row r="44" spans="2:13" ht="20.1" customHeight="1">
      <c r="B44" s="4"/>
      <c r="C44" s="11" t="s">
        <v>47</v>
      </c>
      <c r="D44" s="11">
        <v>435</v>
      </c>
      <c r="E44" s="11"/>
      <c r="F44" s="5"/>
      <c r="G44" s="5"/>
      <c r="H44" s="5"/>
      <c r="I44" s="5"/>
      <c r="J44" s="5"/>
      <c r="K44" s="5"/>
      <c r="L44" s="5"/>
      <c r="M44" s="31"/>
    </row>
    <row r="45" spans="2:13" ht="20.1" customHeight="1">
      <c r="B45" s="4"/>
      <c r="C45" s="11" t="s">
        <v>48</v>
      </c>
      <c r="D45" s="11">
        <v>36</v>
      </c>
      <c r="E45" s="11"/>
      <c r="F45" s="5"/>
      <c r="G45" s="5"/>
      <c r="H45" s="5"/>
      <c r="I45" s="5"/>
      <c r="J45" s="5"/>
      <c r="K45" s="5"/>
      <c r="L45" s="5"/>
      <c r="M45" s="31"/>
    </row>
    <row r="46" spans="2:13" ht="20.1" customHeight="1">
      <c r="B46" s="21"/>
      <c r="C46" s="14" t="s">
        <v>49</v>
      </c>
      <c r="D46" s="14"/>
      <c r="E46" s="14"/>
      <c r="F46" s="22"/>
      <c r="G46" s="22"/>
      <c r="H46" s="22"/>
      <c r="I46" s="22"/>
      <c r="J46" s="22"/>
      <c r="K46" s="22"/>
      <c r="L46" s="22"/>
      <c r="M46" s="33"/>
    </row>
    <row r="47" spans="2:13" ht="1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31"/>
    </row>
    <row r="48" spans="2:13" ht="15">
      <c r="B48" s="17" t="s">
        <v>50</v>
      </c>
      <c r="C48" s="18" t="s">
        <v>51</v>
      </c>
      <c r="D48" s="26"/>
      <c r="E48" s="26"/>
      <c r="F48" s="20"/>
      <c r="G48" s="20"/>
      <c r="H48" s="20"/>
      <c r="I48" s="20"/>
      <c r="J48" s="20"/>
      <c r="K48" s="20"/>
      <c r="L48" s="20"/>
      <c r="M48" s="32"/>
    </row>
    <row r="49" spans="2:13" ht="20.1" customHeight="1">
      <c r="B49" s="4"/>
      <c r="C49" s="11" t="s">
        <v>52</v>
      </c>
      <c r="D49" s="11" t="s">
        <v>53</v>
      </c>
      <c r="E49" s="11"/>
      <c r="F49" s="16" t="s">
        <v>54</v>
      </c>
      <c r="G49" s="5"/>
      <c r="H49" s="5"/>
      <c r="I49" s="5"/>
      <c r="J49" s="5"/>
      <c r="K49" s="5"/>
      <c r="L49" s="5"/>
      <c r="M49" s="31"/>
    </row>
    <row r="50" spans="2:13" ht="20.1" customHeight="1">
      <c r="B50" s="4"/>
      <c r="C50" s="11" t="s">
        <v>55</v>
      </c>
      <c r="D50" s="11" t="s">
        <v>56</v>
      </c>
      <c r="E50" s="11"/>
      <c r="F50" s="5"/>
      <c r="G50" s="5"/>
      <c r="H50" s="5"/>
      <c r="I50" s="5"/>
      <c r="J50" s="5"/>
      <c r="K50" s="5"/>
      <c r="L50" s="5"/>
      <c r="M50" s="31"/>
    </row>
    <row r="51" spans="2:13" ht="20.1" customHeight="1">
      <c r="B51" s="4"/>
      <c r="C51" s="11" t="s">
        <v>57</v>
      </c>
      <c r="D51" s="11" t="s">
        <v>58</v>
      </c>
      <c r="E51" s="11"/>
      <c r="F51" s="5"/>
      <c r="G51" s="5"/>
      <c r="H51" s="5"/>
      <c r="I51" s="5"/>
      <c r="J51" s="5"/>
      <c r="K51" s="5"/>
      <c r="L51" s="5"/>
      <c r="M51" s="31"/>
    </row>
    <row r="52" spans="2:13" ht="20.1" customHeight="1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3"/>
    </row>
    <row r="53" spans="2:13" ht="15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31"/>
    </row>
    <row r="54" spans="2:13" ht="15">
      <c r="B54" s="7" t="s">
        <v>59</v>
      </c>
      <c r="C54" s="8" t="s">
        <v>60</v>
      </c>
      <c r="D54" s="9"/>
      <c r="E54" s="9"/>
      <c r="F54" s="9"/>
      <c r="G54" s="9"/>
      <c r="H54" s="9"/>
      <c r="I54" s="9"/>
      <c r="J54" s="9"/>
      <c r="K54" s="9"/>
      <c r="L54" s="9"/>
      <c r="M54" s="32"/>
    </row>
    <row r="55" spans="2:13" ht="30" customHeight="1">
      <c r="B55" s="10"/>
      <c r="C55" s="11" t="s">
        <v>61</v>
      </c>
      <c r="D55" s="27">
        <v>0.73</v>
      </c>
      <c r="E55" s="27"/>
      <c r="F55" s="11"/>
      <c r="G55" s="11"/>
      <c r="H55" s="11"/>
      <c r="I55" s="11"/>
      <c r="J55" s="11"/>
      <c r="K55" s="11"/>
      <c r="L55" s="11"/>
      <c r="M55" s="31"/>
    </row>
    <row r="56" spans="2:13" ht="30" customHeight="1">
      <c r="B56" s="10"/>
      <c r="C56" s="11" t="s">
        <v>62</v>
      </c>
      <c r="D56" s="27">
        <v>0.12</v>
      </c>
      <c r="E56" s="27"/>
      <c r="F56" s="11"/>
      <c r="G56" s="11"/>
      <c r="H56" s="11"/>
      <c r="I56" s="11"/>
      <c r="J56" s="11"/>
      <c r="K56" s="11"/>
      <c r="L56" s="11"/>
      <c r="M56" s="31"/>
    </row>
    <row r="57" spans="2:13" ht="30" customHeight="1">
      <c r="B57" s="10"/>
      <c r="C57" s="11" t="s">
        <v>63</v>
      </c>
      <c r="D57" s="27">
        <v>0.12</v>
      </c>
      <c r="E57" s="27"/>
      <c r="F57" s="11"/>
      <c r="G57" s="11"/>
      <c r="H57" s="11"/>
      <c r="I57" s="11"/>
      <c r="J57" s="11"/>
      <c r="K57" s="11"/>
      <c r="L57" s="11"/>
      <c r="M57" s="31"/>
    </row>
    <row r="58" spans="2:13" ht="15">
      <c r="B58" s="10"/>
      <c r="C58" s="11" t="s">
        <v>64</v>
      </c>
      <c r="D58" s="27">
        <v>0.02</v>
      </c>
      <c r="E58" s="27"/>
      <c r="F58" s="11"/>
      <c r="G58" s="11"/>
      <c r="H58" s="11"/>
      <c r="I58" s="11"/>
      <c r="J58" s="11"/>
      <c r="K58" s="11"/>
      <c r="L58" s="11"/>
      <c r="M58" s="31"/>
    </row>
    <row r="59" spans="2:13" ht="15">
      <c r="B59" s="10"/>
      <c r="C59" s="11" t="s">
        <v>65</v>
      </c>
      <c r="D59" s="27">
        <v>0.01</v>
      </c>
      <c r="E59" s="27"/>
      <c r="F59" s="11"/>
      <c r="G59" s="11"/>
      <c r="H59" s="11"/>
      <c r="I59" s="11"/>
      <c r="J59" s="11"/>
      <c r="K59" s="11"/>
      <c r="L59" s="11"/>
      <c r="M59" s="31"/>
    </row>
    <row r="60" spans="2:13" ht="1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33"/>
    </row>
    <row r="61" spans="2:13" ht="30" customHeight="1">
      <c r="B61" s="17" t="s">
        <v>66</v>
      </c>
      <c r="C61" s="18" t="s">
        <v>67</v>
      </c>
      <c r="D61" s="20"/>
      <c r="E61" s="20"/>
      <c r="F61" s="20"/>
      <c r="G61" s="20"/>
      <c r="H61" s="20"/>
      <c r="I61" s="20"/>
      <c r="J61" s="20"/>
      <c r="K61" s="20"/>
      <c r="L61" s="20"/>
      <c r="M61" s="32"/>
    </row>
    <row r="62" spans="2:13" ht="30" customHeight="1">
      <c r="B62" s="4"/>
      <c r="C62" s="11" t="s">
        <v>68</v>
      </c>
      <c r="D62" s="11">
        <v>22.64</v>
      </c>
      <c r="E62" s="11"/>
      <c r="F62" s="5"/>
      <c r="G62" s="5"/>
      <c r="H62" s="5"/>
      <c r="I62" s="5"/>
      <c r="J62" s="5"/>
      <c r="K62" s="5"/>
      <c r="L62" s="5"/>
      <c r="M62" s="31"/>
    </row>
    <row r="63" spans="2:13" ht="39.95" customHeight="1">
      <c r="B63" s="4"/>
      <c r="C63" s="11" t="s">
        <v>69</v>
      </c>
      <c r="D63" s="11">
        <v>23.4</v>
      </c>
      <c r="E63" s="11"/>
      <c r="F63" s="5"/>
      <c r="G63" s="5"/>
      <c r="H63" s="5"/>
      <c r="I63" s="5"/>
      <c r="J63" s="5"/>
      <c r="K63" s="5"/>
      <c r="L63" s="5"/>
      <c r="M63" s="31"/>
    </row>
    <row r="64" spans="2:13" ht="29.25">
      <c r="B64" s="21"/>
      <c r="C64" s="14" t="s">
        <v>70</v>
      </c>
      <c r="D64" s="14">
        <v>3.52</v>
      </c>
      <c r="E64" s="14"/>
      <c r="F64" s="22"/>
      <c r="G64" s="22"/>
      <c r="H64" s="22"/>
      <c r="I64" s="22"/>
      <c r="J64" s="22"/>
      <c r="K64" s="22"/>
      <c r="L64" s="22"/>
      <c r="M64" s="33"/>
    </row>
    <row r="65" spans="2:13" ht="15">
      <c r="B65" s="4"/>
      <c r="C65" s="11"/>
      <c r="D65" s="11"/>
      <c r="E65" s="11"/>
      <c r="F65" s="11"/>
      <c r="G65" s="5"/>
      <c r="H65" s="5"/>
      <c r="I65" s="5"/>
      <c r="J65" s="5"/>
      <c r="K65" s="5"/>
      <c r="L65" s="5"/>
      <c r="M65" s="31"/>
    </row>
    <row r="66" spans="2:13" ht="60" customHeight="1">
      <c r="B66" s="17" t="s">
        <v>71</v>
      </c>
      <c r="C66" s="18" t="s">
        <v>72</v>
      </c>
      <c r="D66" s="20"/>
      <c r="E66" s="20"/>
      <c r="F66" s="20"/>
      <c r="G66" s="20"/>
      <c r="H66" s="20"/>
      <c r="I66" s="20"/>
      <c r="J66" s="20"/>
      <c r="K66" s="20"/>
      <c r="L66" s="20"/>
      <c r="M66" s="32"/>
    </row>
    <row r="67" spans="2:13" ht="15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31"/>
    </row>
    <row r="68" spans="2:13" ht="28.5">
      <c r="B68" s="4"/>
      <c r="C68" s="11" t="s">
        <v>73</v>
      </c>
      <c r="D68" s="34">
        <v>51.96</v>
      </c>
      <c r="E68" s="34"/>
      <c r="F68" s="5"/>
      <c r="G68" s="5"/>
      <c r="H68" s="5"/>
      <c r="I68" s="5"/>
      <c r="J68" s="5"/>
      <c r="K68" s="5"/>
      <c r="L68" s="5"/>
      <c r="M68" s="31"/>
    </row>
    <row r="69" spans="2:13" ht="28.5">
      <c r="B69" s="4"/>
      <c r="C69" s="11" t="s">
        <v>74</v>
      </c>
      <c r="D69" s="34">
        <v>41.06</v>
      </c>
      <c r="E69" s="34"/>
      <c r="F69" s="5"/>
      <c r="G69" s="5"/>
      <c r="H69" s="5"/>
      <c r="I69" s="5"/>
      <c r="J69" s="5"/>
      <c r="K69" s="5"/>
      <c r="L69" s="5"/>
      <c r="M69" s="31"/>
    </row>
    <row r="70" spans="2:13" ht="43.5">
      <c r="B70" s="21"/>
      <c r="C70" s="14" t="s">
        <v>75</v>
      </c>
      <c r="D70" s="35">
        <v>188</v>
      </c>
      <c r="E70" s="35"/>
      <c r="F70" s="22"/>
      <c r="G70" s="22"/>
      <c r="H70" s="22"/>
      <c r="I70" s="22"/>
      <c r="J70" s="22"/>
      <c r="K70" s="22"/>
      <c r="L70" s="22"/>
      <c r="M70" s="33"/>
    </row>
    <row r="71" spans="2:13" ht="15"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31"/>
    </row>
    <row r="72" spans="2:13" ht="21">
      <c r="B72" s="36" t="s">
        <v>76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63"/>
    </row>
    <row r="73" spans="2:13" ht="15">
      <c r="B73" s="38" t="s">
        <v>77</v>
      </c>
      <c r="C73" s="39" t="s">
        <v>78</v>
      </c>
      <c r="D73" s="40"/>
      <c r="E73" s="40"/>
      <c r="F73" s="40"/>
      <c r="G73" s="40"/>
      <c r="H73" s="40"/>
      <c r="I73" s="40"/>
      <c r="J73" s="40"/>
      <c r="K73" s="40"/>
      <c r="L73" s="40"/>
      <c r="M73" s="64"/>
    </row>
    <row r="74" spans="2:13" ht="57">
      <c r="B74" s="41" t="s">
        <v>79</v>
      </c>
      <c r="C74" s="42" t="s">
        <v>80</v>
      </c>
      <c r="D74" s="43" t="s">
        <v>81</v>
      </c>
      <c r="E74" s="43" t="s">
        <v>82</v>
      </c>
      <c r="F74" s="43" t="s">
        <v>83</v>
      </c>
      <c r="G74" s="43" t="s">
        <v>84</v>
      </c>
      <c r="H74" s="43" t="s">
        <v>85</v>
      </c>
      <c r="I74" s="43" t="s">
        <v>86</v>
      </c>
      <c r="J74" s="43" t="s">
        <v>87</v>
      </c>
      <c r="K74" s="43" t="s">
        <v>88</v>
      </c>
      <c r="L74" s="43" t="s">
        <v>89</v>
      </c>
      <c r="M74" s="65" t="s">
        <v>90</v>
      </c>
    </row>
    <row r="75" spans="2:13" ht="15">
      <c r="B75" s="41">
        <v>121</v>
      </c>
      <c r="C75" s="44" t="s">
        <v>91</v>
      </c>
      <c r="D75" s="45"/>
      <c r="E75" s="45"/>
      <c r="F75" s="46" t="s">
        <v>92</v>
      </c>
      <c r="G75" s="47">
        <v>9.57</v>
      </c>
      <c r="H75" s="46">
        <f>G75*0.93</f>
        <v>8.9001</v>
      </c>
      <c r="I75" s="66">
        <f>H75*100000/176</f>
        <v>5056.875</v>
      </c>
      <c r="J75" s="45"/>
      <c r="K75" s="45"/>
      <c r="L75" s="67">
        <v>11.18645</v>
      </c>
      <c r="M75" s="65"/>
    </row>
    <row r="76" spans="2:13" ht="15">
      <c r="B76" s="41">
        <v>122</v>
      </c>
      <c r="C76" s="48" t="s">
        <v>91</v>
      </c>
      <c r="D76" s="45"/>
      <c r="E76" s="45"/>
      <c r="F76" s="46" t="s">
        <v>92</v>
      </c>
      <c r="G76" s="47">
        <v>9.57</v>
      </c>
      <c r="H76" s="46">
        <f>G76*0.93</f>
        <v>8.9001</v>
      </c>
      <c r="I76" s="66">
        <f>H76*100000/176</f>
        <v>5056.875</v>
      </c>
      <c r="J76" s="45"/>
      <c r="K76" s="45"/>
      <c r="L76" s="67">
        <v>11.18645</v>
      </c>
      <c r="M76" s="65"/>
    </row>
    <row r="77" spans="2:13" ht="15">
      <c r="B77" s="41">
        <v>123</v>
      </c>
      <c r="C77" s="48" t="s">
        <v>91</v>
      </c>
      <c r="D77" s="45"/>
      <c r="E77" s="45"/>
      <c r="F77" s="46" t="s">
        <v>92</v>
      </c>
      <c r="G77" s="47">
        <v>9.57</v>
      </c>
      <c r="H77" s="46">
        <f>G77*0.93</f>
        <v>8.9001</v>
      </c>
      <c r="I77" s="66">
        <f>H77*100000/176</f>
        <v>5056.875</v>
      </c>
      <c r="J77" s="45"/>
      <c r="K77" s="45"/>
      <c r="L77" s="67">
        <v>11.18645</v>
      </c>
      <c r="M77" s="65"/>
    </row>
    <row r="78" spans="2:13" ht="15">
      <c r="B78" s="41">
        <v>108</v>
      </c>
      <c r="C78" s="49" t="s">
        <v>93</v>
      </c>
      <c r="D78" s="43">
        <v>1</v>
      </c>
      <c r="E78" s="50" t="s">
        <v>94</v>
      </c>
      <c r="F78" s="46" t="s">
        <v>95</v>
      </c>
      <c r="G78" s="47">
        <v>9.57</v>
      </c>
      <c r="H78" s="46">
        <f>G78*0.93</f>
        <v>8.9001</v>
      </c>
      <c r="I78" s="66">
        <f>H78*100000/176</f>
        <v>5056.875</v>
      </c>
      <c r="J78" s="68" t="s">
        <v>96</v>
      </c>
      <c r="K78" s="68" t="s">
        <v>97</v>
      </c>
      <c r="L78" s="67">
        <v>11.18645</v>
      </c>
      <c r="M78" s="65"/>
    </row>
    <row r="79" spans="2:13" ht="15">
      <c r="B79" s="41">
        <v>109</v>
      </c>
      <c r="C79" s="49" t="s">
        <v>93</v>
      </c>
      <c r="D79" s="43">
        <v>1</v>
      </c>
      <c r="E79" s="50" t="s">
        <v>94</v>
      </c>
      <c r="F79" s="46" t="s">
        <v>95</v>
      </c>
      <c r="G79" s="47">
        <v>9.57</v>
      </c>
      <c r="H79" s="46">
        <f>G79*0.93</f>
        <v>8.9001</v>
      </c>
      <c r="I79" s="66">
        <f>H79*100000/176</f>
        <v>5056.875</v>
      </c>
      <c r="J79" s="68" t="s">
        <v>98</v>
      </c>
      <c r="K79" s="68" t="s">
        <v>99</v>
      </c>
      <c r="L79" s="67">
        <v>11.18645</v>
      </c>
      <c r="M79" s="65"/>
    </row>
    <row r="80" spans="2:13" ht="28.5">
      <c r="B80" s="41">
        <v>110</v>
      </c>
      <c r="C80" s="48" t="s">
        <v>93</v>
      </c>
      <c r="D80" s="45"/>
      <c r="E80" s="43" t="s">
        <v>100</v>
      </c>
      <c r="F80" s="51" t="s">
        <v>101</v>
      </c>
      <c r="G80" s="51">
        <v>7.0035</v>
      </c>
      <c r="H80" s="51">
        <v>6.09</v>
      </c>
      <c r="I80" s="69">
        <v>3459.12</v>
      </c>
      <c r="J80" s="45"/>
      <c r="K80" s="45"/>
      <c r="L80" s="67">
        <v>11.18645</v>
      </c>
      <c r="M80" s="65"/>
    </row>
    <row r="81" spans="2:13" ht="15">
      <c r="B81" s="41">
        <v>111</v>
      </c>
      <c r="C81" s="48" t="s">
        <v>93</v>
      </c>
      <c r="D81" s="45"/>
      <c r="E81" s="45" t="s">
        <v>102</v>
      </c>
      <c r="F81" s="51" t="s">
        <v>103</v>
      </c>
      <c r="G81" s="51">
        <v>8.0035</v>
      </c>
      <c r="H81" s="51">
        <v>7.09</v>
      </c>
      <c r="I81" s="69">
        <v>3460.12</v>
      </c>
      <c r="J81" s="45"/>
      <c r="K81" s="45"/>
      <c r="L81" s="67">
        <v>11.18645</v>
      </c>
      <c r="M81" s="65"/>
    </row>
    <row r="82" spans="2:13" ht="15">
      <c r="B82" s="41">
        <v>112</v>
      </c>
      <c r="C82" s="48" t="s">
        <v>93</v>
      </c>
      <c r="D82" s="45"/>
      <c r="E82" s="52" t="s">
        <v>102</v>
      </c>
      <c r="F82" s="51" t="s">
        <v>104</v>
      </c>
      <c r="G82" s="51">
        <v>9.0035</v>
      </c>
      <c r="H82" s="51">
        <v>8.09</v>
      </c>
      <c r="I82" s="69">
        <v>3461.12</v>
      </c>
      <c r="J82" s="45"/>
      <c r="K82" s="45"/>
      <c r="L82" s="67">
        <v>11.18645</v>
      </c>
      <c r="M82" s="65"/>
    </row>
    <row r="83" spans="2:13" ht="15">
      <c r="B83" s="41">
        <v>113</v>
      </c>
      <c r="C83" s="48" t="s">
        <v>93</v>
      </c>
      <c r="D83" s="45"/>
      <c r="E83" s="45" t="s">
        <v>105</v>
      </c>
      <c r="F83" s="51" t="s">
        <v>106</v>
      </c>
      <c r="G83" s="51">
        <v>10.0035</v>
      </c>
      <c r="H83" s="51">
        <v>9.09</v>
      </c>
      <c r="I83" s="69">
        <v>3462.12</v>
      </c>
      <c r="J83" s="45"/>
      <c r="K83" s="45"/>
      <c r="L83" s="67">
        <v>11.18645</v>
      </c>
      <c r="M83" s="65"/>
    </row>
    <row r="84" spans="2:13" ht="15">
      <c r="B84" s="41">
        <v>114</v>
      </c>
      <c r="C84" s="48" t="s">
        <v>93</v>
      </c>
      <c r="D84" s="45"/>
      <c r="E84" s="45" t="s">
        <v>105</v>
      </c>
      <c r="F84" s="51" t="s">
        <v>107</v>
      </c>
      <c r="G84" s="51">
        <v>11.0035</v>
      </c>
      <c r="H84" s="51">
        <v>10.09</v>
      </c>
      <c r="I84" s="69">
        <v>3463.12</v>
      </c>
      <c r="J84" s="45"/>
      <c r="K84" s="45"/>
      <c r="L84" s="67">
        <v>11.18645</v>
      </c>
      <c r="M84" s="65"/>
    </row>
    <row r="85" spans="2:13" ht="28.5">
      <c r="B85" s="41">
        <v>115</v>
      </c>
      <c r="C85" s="48" t="s">
        <v>93</v>
      </c>
      <c r="D85" s="45"/>
      <c r="E85" s="43" t="s">
        <v>108</v>
      </c>
      <c r="F85" s="51" t="s">
        <v>109</v>
      </c>
      <c r="G85" s="51">
        <v>12.0035</v>
      </c>
      <c r="H85" s="51">
        <v>11.09</v>
      </c>
      <c r="I85" s="69">
        <v>3464.12</v>
      </c>
      <c r="J85" s="45"/>
      <c r="K85" s="45"/>
      <c r="L85" s="67">
        <v>11.18645</v>
      </c>
      <c r="M85" s="65"/>
    </row>
    <row r="86" spans="2:13" ht="28.5">
      <c r="B86" s="41">
        <v>116</v>
      </c>
      <c r="C86" s="48" t="s">
        <v>93</v>
      </c>
      <c r="D86" s="45"/>
      <c r="E86" s="43" t="s">
        <v>110</v>
      </c>
      <c r="F86" s="51" t="s">
        <v>111</v>
      </c>
      <c r="G86" s="51">
        <v>13.0035</v>
      </c>
      <c r="H86" s="51">
        <v>12.09</v>
      </c>
      <c r="I86" s="69">
        <v>3465.12</v>
      </c>
      <c r="J86" s="45"/>
      <c r="K86" s="45"/>
      <c r="L86" s="67">
        <v>11.18645</v>
      </c>
      <c r="M86" s="65"/>
    </row>
    <row r="87" spans="2:13" ht="28.5">
      <c r="B87" s="41">
        <v>117</v>
      </c>
      <c r="C87" s="48" t="s">
        <v>93</v>
      </c>
      <c r="D87" s="45"/>
      <c r="E87" s="43" t="s">
        <v>112</v>
      </c>
      <c r="F87" s="51" t="s">
        <v>95</v>
      </c>
      <c r="G87" s="51">
        <v>14.0035</v>
      </c>
      <c r="H87" s="51">
        <v>13.09</v>
      </c>
      <c r="I87" s="69">
        <v>3466.12</v>
      </c>
      <c r="J87" s="45"/>
      <c r="K87" s="45"/>
      <c r="L87" s="67">
        <v>11.18645</v>
      </c>
      <c r="M87" s="65"/>
    </row>
    <row r="88" spans="2:13" ht="28.5">
      <c r="B88" s="41">
        <v>118</v>
      </c>
      <c r="C88" s="44" t="s">
        <v>93</v>
      </c>
      <c r="D88" s="45"/>
      <c r="E88" s="53" t="s">
        <v>113</v>
      </c>
      <c r="F88" s="51" t="s">
        <v>114</v>
      </c>
      <c r="G88" s="51">
        <v>15.0035</v>
      </c>
      <c r="H88" s="51">
        <v>14.09</v>
      </c>
      <c r="I88" s="69">
        <v>3467.12</v>
      </c>
      <c r="J88" s="45"/>
      <c r="K88" s="45"/>
      <c r="L88" s="67">
        <v>11.18645</v>
      </c>
      <c r="M88" s="65"/>
    </row>
    <row r="89" spans="2:13" ht="15">
      <c r="B89" s="41">
        <v>119</v>
      </c>
      <c r="C89" s="44" t="s">
        <v>93</v>
      </c>
      <c r="D89" s="45"/>
      <c r="E89" s="45"/>
      <c r="F89" s="51" t="s">
        <v>115</v>
      </c>
      <c r="G89" s="51">
        <v>16.0035</v>
      </c>
      <c r="H89" s="51">
        <v>15.09</v>
      </c>
      <c r="I89" s="69">
        <v>3468.12</v>
      </c>
      <c r="J89" s="45"/>
      <c r="K89" s="45"/>
      <c r="L89" s="67">
        <v>11.18645</v>
      </c>
      <c r="M89" s="65"/>
    </row>
    <row r="90" spans="2:13" ht="42.75">
      <c r="B90" s="41">
        <v>120</v>
      </c>
      <c r="C90" s="44" t="s">
        <v>93</v>
      </c>
      <c r="D90" s="45"/>
      <c r="E90" s="53" t="s">
        <v>116</v>
      </c>
      <c r="F90" s="51" t="s">
        <v>117</v>
      </c>
      <c r="G90" s="51">
        <v>17.0035</v>
      </c>
      <c r="H90" s="51">
        <v>16.09</v>
      </c>
      <c r="I90" s="69">
        <v>3469.12</v>
      </c>
      <c r="J90" s="45"/>
      <c r="K90" s="45"/>
      <c r="L90" s="67">
        <v>11.18645</v>
      </c>
      <c r="M90" s="65"/>
    </row>
    <row r="91" spans="2:13" ht="15">
      <c r="B91" s="41">
        <v>105</v>
      </c>
      <c r="C91" s="54" t="s">
        <v>118</v>
      </c>
      <c r="D91" s="43">
        <v>1</v>
      </c>
      <c r="E91" s="50" t="s">
        <v>119</v>
      </c>
      <c r="F91" s="46" t="s">
        <v>120</v>
      </c>
      <c r="G91" s="47">
        <v>0.51</v>
      </c>
      <c r="H91" s="46">
        <f>G91*0.15</f>
        <v>0.0765</v>
      </c>
      <c r="I91" s="66">
        <f>H91*100000/176</f>
        <v>43.4659090909091</v>
      </c>
      <c r="J91" s="68" t="s">
        <v>121</v>
      </c>
      <c r="K91" s="68" t="s">
        <v>122</v>
      </c>
      <c r="L91" s="70"/>
      <c r="M91" s="65"/>
    </row>
    <row r="92" spans="2:13" ht="15">
      <c r="B92" s="41">
        <v>106</v>
      </c>
      <c r="C92" s="54" t="s">
        <v>118</v>
      </c>
      <c r="D92" s="43">
        <v>1</v>
      </c>
      <c r="E92" s="50" t="s">
        <v>123</v>
      </c>
      <c r="F92" s="46" t="s">
        <v>120</v>
      </c>
      <c r="G92" s="47">
        <v>0.51</v>
      </c>
      <c r="H92" s="46">
        <f>G92*0.15</f>
        <v>0.0765</v>
      </c>
      <c r="I92" s="66">
        <f>H92*100000/176</f>
        <v>43.4659090909091</v>
      </c>
      <c r="J92" s="68" t="s">
        <v>124</v>
      </c>
      <c r="K92" s="68" t="s">
        <v>125</v>
      </c>
      <c r="L92" s="70"/>
      <c r="M92" s="65"/>
    </row>
    <row r="93" spans="2:13" ht="15">
      <c r="B93" s="41">
        <v>107</v>
      </c>
      <c r="C93" s="54" t="s">
        <v>118</v>
      </c>
      <c r="D93" s="43">
        <v>1</v>
      </c>
      <c r="E93" s="50" t="s">
        <v>126</v>
      </c>
      <c r="F93" s="46" t="s">
        <v>120</v>
      </c>
      <c r="G93" s="47">
        <v>0.51</v>
      </c>
      <c r="H93" s="46">
        <f>G93*0.15</f>
        <v>0.0765</v>
      </c>
      <c r="I93" s="66">
        <f>H93*100000/176</f>
        <v>43.4659090909091</v>
      </c>
      <c r="J93" s="68" t="s">
        <v>127</v>
      </c>
      <c r="K93" s="68" t="s">
        <v>128</v>
      </c>
      <c r="L93" s="70"/>
      <c r="M93" s="65"/>
    </row>
    <row r="94" spans="2:13" ht="15">
      <c r="B94" s="41">
        <v>103</v>
      </c>
      <c r="C94" s="44" t="s">
        <v>129</v>
      </c>
      <c r="D94" s="45"/>
      <c r="E94" s="45"/>
      <c r="F94" s="45">
        <v>0.5</v>
      </c>
      <c r="G94" s="44">
        <v>0.2</v>
      </c>
      <c r="H94" s="45">
        <v>0.14</v>
      </c>
      <c r="I94" s="44">
        <v>69</v>
      </c>
      <c r="J94" s="45"/>
      <c r="K94" s="45"/>
      <c r="L94" s="45">
        <v>0.5</v>
      </c>
      <c r="M94" s="71"/>
    </row>
    <row r="95" spans="2:13" ht="15">
      <c r="B95" s="41">
        <v>104</v>
      </c>
      <c r="C95" s="44" t="s">
        <v>129</v>
      </c>
      <c r="D95" s="45"/>
      <c r="E95" s="45"/>
      <c r="F95" s="45">
        <v>0.5</v>
      </c>
      <c r="G95" s="44">
        <v>0.18</v>
      </c>
      <c r="H95" s="55">
        <v>0.1</v>
      </c>
      <c r="I95" s="44">
        <v>60</v>
      </c>
      <c r="J95" s="45"/>
      <c r="K95" s="45"/>
      <c r="L95" s="45">
        <v>0.5</v>
      </c>
      <c r="M95" s="71"/>
    </row>
    <row r="96" spans="2:13" ht="15">
      <c r="B96" s="41">
        <v>101</v>
      </c>
      <c r="C96" s="54" t="s">
        <v>130</v>
      </c>
      <c r="D96" s="43">
        <v>1</v>
      </c>
      <c r="E96" s="50" t="s">
        <v>131</v>
      </c>
      <c r="F96" s="46" t="s">
        <v>132</v>
      </c>
      <c r="G96" s="47">
        <v>0.43</v>
      </c>
      <c r="H96" s="46">
        <f aca="true" t="shared" si="0" ref="H96:H101">G96*0.15</f>
        <v>0.0645</v>
      </c>
      <c r="I96" s="66">
        <f aca="true" t="shared" si="1" ref="I96:I101">H96*100000/176</f>
        <v>36.6477272727273</v>
      </c>
      <c r="J96" s="68" t="s">
        <v>133</v>
      </c>
      <c r="K96" s="68" t="s">
        <v>134</v>
      </c>
      <c r="L96" s="70"/>
      <c r="M96" s="65"/>
    </row>
    <row r="97" spans="2:13" ht="15">
      <c r="B97" s="41">
        <v>102</v>
      </c>
      <c r="C97" s="54" t="s">
        <v>130</v>
      </c>
      <c r="D97" s="43">
        <v>1</v>
      </c>
      <c r="E97" s="50" t="s">
        <v>135</v>
      </c>
      <c r="F97" s="46" t="s">
        <v>132</v>
      </c>
      <c r="G97" s="47">
        <v>0.43</v>
      </c>
      <c r="H97" s="46">
        <f t="shared" si="0"/>
        <v>0.0645</v>
      </c>
      <c r="I97" s="66">
        <f t="shared" si="1"/>
        <v>36.6477272727273</v>
      </c>
      <c r="J97" s="68" t="s">
        <v>136</v>
      </c>
      <c r="K97" s="68" t="s">
        <v>137</v>
      </c>
      <c r="L97" s="70"/>
      <c r="M97" s="65"/>
    </row>
    <row r="98" spans="2:13" ht="15">
      <c r="B98" s="41">
        <v>97</v>
      </c>
      <c r="C98" s="54" t="s">
        <v>138</v>
      </c>
      <c r="D98" s="43">
        <v>1</v>
      </c>
      <c r="E98" s="50" t="s">
        <v>139</v>
      </c>
      <c r="F98" s="46" t="s">
        <v>120</v>
      </c>
      <c r="G98" s="47">
        <v>0.51</v>
      </c>
      <c r="H98" s="46">
        <f t="shared" si="0"/>
        <v>0.0765</v>
      </c>
      <c r="I98" s="66">
        <f t="shared" si="1"/>
        <v>43.4659090909091</v>
      </c>
      <c r="J98" s="68" t="s">
        <v>140</v>
      </c>
      <c r="K98" s="68" t="s">
        <v>141</v>
      </c>
      <c r="L98" s="70"/>
      <c r="M98" s="65"/>
    </row>
    <row r="99" spans="2:13" ht="15">
      <c r="B99" s="41">
        <v>98</v>
      </c>
      <c r="C99" s="54" t="s">
        <v>138</v>
      </c>
      <c r="D99" s="43">
        <v>1</v>
      </c>
      <c r="E99" s="50" t="s">
        <v>142</v>
      </c>
      <c r="F99" s="46" t="s">
        <v>120</v>
      </c>
      <c r="G99" s="47">
        <v>0.51</v>
      </c>
      <c r="H99" s="46">
        <f t="shared" si="0"/>
        <v>0.0765</v>
      </c>
      <c r="I99" s="66">
        <f t="shared" si="1"/>
        <v>43.4659090909091</v>
      </c>
      <c r="J99" s="68" t="s">
        <v>143</v>
      </c>
      <c r="K99" s="68" t="s">
        <v>144</v>
      </c>
      <c r="L99" s="70"/>
      <c r="M99" s="65"/>
    </row>
    <row r="100" spans="2:13" ht="15">
      <c r="B100" s="41">
        <v>99</v>
      </c>
      <c r="C100" s="54" t="s">
        <v>138</v>
      </c>
      <c r="D100" s="43">
        <v>1</v>
      </c>
      <c r="E100" s="50" t="s">
        <v>145</v>
      </c>
      <c r="F100" s="46" t="s">
        <v>120</v>
      </c>
      <c r="G100" s="47">
        <v>0.51</v>
      </c>
      <c r="H100" s="46">
        <f t="shared" si="0"/>
        <v>0.0765</v>
      </c>
      <c r="I100" s="66">
        <f t="shared" si="1"/>
        <v>43.4659090909091</v>
      </c>
      <c r="J100" s="68" t="s">
        <v>146</v>
      </c>
      <c r="K100" s="68" t="s">
        <v>147</v>
      </c>
      <c r="L100" s="70"/>
      <c r="M100" s="65"/>
    </row>
    <row r="101" spans="2:13" ht="15">
      <c r="B101" s="41">
        <v>100</v>
      </c>
      <c r="C101" s="54" t="s">
        <v>138</v>
      </c>
      <c r="D101" s="43">
        <v>1</v>
      </c>
      <c r="E101" s="50" t="s">
        <v>148</v>
      </c>
      <c r="F101" s="46" t="s">
        <v>120</v>
      </c>
      <c r="G101" s="47">
        <v>0.51</v>
      </c>
      <c r="H101" s="46">
        <f t="shared" si="0"/>
        <v>0.0765</v>
      </c>
      <c r="I101" s="66">
        <f t="shared" si="1"/>
        <v>43.4659090909091</v>
      </c>
      <c r="J101" s="68" t="s">
        <v>149</v>
      </c>
      <c r="K101" s="68" t="s">
        <v>150</v>
      </c>
      <c r="L101" s="70"/>
      <c r="M101" s="65"/>
    </row>
    <row r="102" spans="2:13" ht="15">
      <c r="B102" s="41">
        <v>95</v>
      </c>
      <c r="C102" s="48" t="s">
        <v>151</v>
      </c>
      <c r="D102" s="45"/>
      <c r="E102" s="45"/>
      <c r="F102" s="45" t="s">
        <v>152</v>
      </c>
      <c r="G102" s="56">
        <v>1.75</v>
      </c>
      <c r="H102" s="45">
        <v>1.1</v>
      </c>
      <c r="I102" s="48">
        <v>600</v>
      </c>
      <c r="J102" s="45"/>
      <c r="K102" s="45"/>
      <c r="L102" s="45"/>
      <c r="M102" s="71"/>
    </row>
    <row r="103" spans="2:13" ht="15">
      <c r="B103" s="41">
        <v>96</v>
      </c>
      <c r="C103" s="48" t="s">
        <v>151</v>
      </c>
      <c r="D103" s="45"/>
      <c r="E103" s="45"/>
      <c r="F103" s="45" t="s">
        <v>152</v>
      </c>
      <c r="G103" s="56">
        <v>1.75</v>
      </c>
      <c r="H103" s="45">
        <v>1.1</v>
      </c>
      <c r="I103" s="48">
        <v>600</v>
      </c>
      <c r="J103" s="45"/>
      <c r="K103" s="45"/>
      <c r="L103" s="45"/>
      <c r="M103" s="71"/>
    </row>
    <row r="104" spans="2:13" ht="15">
      <c r="B104" s="41">
        <v>93</v>
      </c>
      <c r="C104" s="48" t="s">
        <v>153</v>
      </c>
      <c r="D104" s="45"/>
      <c r="E104" s="45"/>
      <c r="F104" s="49" t="s">
        <v>154</v>
      </c>
      <c r="G104" s="56">
        <v>1.66</v>
      </c>
      <c r="H104" s="56">
        <v>0.96</v>
      </c>
      <c r="I104" s="72">
        <f>H104*100000/176</f>
        <v>545.454545454545</v>
      </c>
      <c r="J104" s="45"/>
      <c r="K104" s="45"/>
      <c r="L104" s="45"/>
      <c r="M104" s="71"/>
    </row>
    <row r="105" spans="2:13" ht="15">
      <c r="B105" s="41">
        <v>94</v>
      </c>
      <c r="C105" s="48" t="s">
        <v>153</v>
      </c>
      <c r="D105" s="45"/>
      <c r="E105" s="45"/>
      <c r="F105" s="45" t="s">
        <v>152</v>
      </c>
      <c r="G105" s="56">
        <v>1.75</v>
      </c>
      <c r="H105" s="45">
        <v>1.1</v>
      </c>
      <c r="I105" s="48">
        <v>600</v>
      </c>
      <c r="J105" s="45"/>
      <c r="K105" s="45"/>
      <c r="L105" s="45"/>
      <c r="M105" s="71"/>
    </row>
    <row r="106" spans="2:13" ht="15">
      <c r="B106" s="41">
        <v>92</v>
      </c>
      <c r="C106" s="48" t="s">
        <v>155</v>
      </c>
      <c r="D106" s="45"/>
      <c r="E106" s="45"/>
      <c r="F106" s="49" t="s">
        <v>156</v>
      </c>
      <c r="G106" s="56">
        <v>1.48</v>
      </c>
      <c r="H106" s="56">
        <v>0.88</v>
      </c>
      <c r="I106" s="72">
        <f>H106*100000/176</f>
        <v>500</v>
      </c>
      <c r="J106" s="45"/>
      <c r="K106" s="45"/>
      <c r="L106" s="45"/>
      <c r="M106" s="71"/>
    </row>
    <row r="107" spans="2:13" ht="15">
      <c r="B107" s="41">
        <v>89</v>
      </c>
      <c r="C107" s="48" t="s">
        <v>157</v>
      </c>
      <c r="D107" s="45"/>
      <c r="E107" s="45"/>
      <c r="F107" s="49" t="s">
        <v>156</v>
      </c>
      <c r="G107" s="56">
        <v>1.48</v>
      </c>
      <c r="H107" s="56">
        <v>0.88</v>
      </c>
      <c r="I107" s="72">
        <f>H107*100000/176</f>
        <v>500</v>
      </c>
      <c r="J107" s="45"/>
      <c r="K107" s="45"/>
      <c r="L107" s="45"/>
      <c r="M107" s="71"/>
    </row>
    <row r="108" spans="2:13" ht="15">
      <c r="B108" s="41">
        <v>90</v>
      </c>
      <c r="C108" s="48" t="s">
        <v>157</v>
      </c>
      <c r="D108" s="45"/>
      <c r="E108" s="45"/>
      <c r="F108" s="49" t="s">
        <v>156</v>
      </c>
      <c r="G108" s="56">
        <v>1.48</v>
      </c>
      <c r="H108" s="56">
        <v>0.88</v>
      </c>
      <c r="I108" s="72">
        <f>H108*100000/176</f>
        <v>500</v>
      </c>
      <c r="J108" s="45"/>
      <c r="K108" s="45"/>
      <c r="L108" s="45"/>
      <c r="M108" s="71"/>
    </row>
    <row r="109" spans="2:13" ht="15">
      <c r="B109" s="41">
        <v>91</v>
      </c>
      <c r="C109" s="48" t="s">
        <v>157</v>
      </c>
      <c r="D109" s="45"/>
      <c r="E109" s="45"/>
      <c r="F109" s="49" t="s">
        <v>156</v>
      </c>
      <c r="G109" s="56">
        <v>1.48</v>
      </c>
      <c r="H109" s="56">
        <v>0.88</v>
      </c>
      <c r="I109" s="72">
        <f>H109*100000/176</f>
        <v>500</v>
      </c>
      <c r="J109" s="45"/>
      <c r="K109" s="45"/>
      <c r="L109" s="45"/>
      <c r="M109" s="71"/>
    </row>
    <row r="110" spans="2:13" ht="28.5">
      <c r="B110" s="41">
        <v>85</v>
      </c>
      <c r="C110" s="48" t="s">
        <v>158</v>
      </c>
      <c r="D110" s="45"/>
      <c r="E110" s="43" t="s">
        <v>159</v>
      </c>
      <c r="F110" s="45">
        <v>0.85</v>
      </c>
      <c r="G110" s="57">
        <v>1.019</v>
      </c>
      <c r="H110" s="45">
        <v>1.04</v>
      </c>
      <c r="I110" s="57">
        <v>550</v>
      </c>
      <c r="J110" s="45"/>
      <c r="K110" s="45"/>
      <c r="L110" s="45">
        <v>0.85</v>
      </c>
      <c r="M110" s="71"/>
    </row>
    <row r="111" spans="2:13" ht="28.5">
      <c r="B111" s="41">
        <v>86</v>
      </c>
      <c r="C111" s="44" t="s">
        <v>158</v>
      </c>
      <c r="D111" s="45"/>
      <c r="E111" s="43" t="s">
        <v>160</v>
      </c>
      <c r="F111" s="55">
        <v>1.1</v>
      </c>
      <c r="G111" s="58">
        <v>1.1884</v>
      </c>
      <c r="H111" s="45">
        <v>1.17</v>
      </c>
      <c r="I111" s="58">
        <v>615</v>
      </c>
      <c r="J111" s="45"/>
      <c r="K111" s="45"/>
      <c r="L111" s="55">
        <v>1.1</v>
      </c>
      <c r="M111" s="71"/>
    </row>
    <row r="112" spans="2:13" ht="28.5">
      <c r="B112" s="41">
        <v>87</v>
      </c>
      <c r="C112" s="44" t="s">
        <v>158</v>
      </c>
      <c r="D112" s="45"/>
      <c r="E112" s="53" t="s">
        <v>161</v>
      </c>
      <c r="F112" s="45">
        <v>0.85</v>
      </c>
      <c r="G112" s="57">
        <v>1.019</v>
      </c>
      <c r="H112" s="45">
        <v>1.04</v>
      </c>
      <c r="I112" s="57">
        <v>550</v>
      </c>
      <c r="J112" s="45"/>
      <c r="K112" s="45"/>
      <c r="L112" s="45">
        <v>0.85</v>
      </c>
      <c r="M112" s="71"/>
    </row>
    <row r="113" spans="2:13" ht="28.5">
      <c r="B113" s="41">
        <v>88</v>
      </c>
      <c r="C113" s="44" t="s">
        <v>158</v>
      </c>
      <c r="D113" s="45"/>
      <c r="E113" s="53" t="s">
        <v>162</v>
      </c>
      <c r="F113" s="55">
        <v>1.1</v>
      </c>
      <c r="G113" s="58">
        <v>1.1884</v>
      </c>
      <c r="H113" s="45">
        <v>1.17</v>
      </c>
      <c r="I113" s="58">
        <v>615</v>
      </c>
      <c r="J113" s="45"/>
      <c r="K113" s="45"/>
      <c r="L113" s="55">
        <v>1.1</v>
      </c>
      <c r="M113" s="71"/>
    </row>
    <row r="114" spans="2:14" ht="15">
      <c r="B114" s="41">
        <v>42</v>
      </c>
      <c r="C114" s="54" t="s">
        <v>163</v>
      </c>
      <c r="D114" s="43">
        <v>1</v>
      </c>
      <c r="E114" s="50" t="s">
        <v>164</v>
      </c>
      <c r="F114" s="46">
        <v>0.9</v>
      </c>
      <c r="G114" s="47">
        <v>1.1</v>
      </c>
      <c r="H114" s="46">
        <f aca="true" t="shared" si="2" ref="H114:H122">G114*0.93</f>
        <v>1.023</v>
      </c>
      <c r="I114" s="66">
        <f aca="true" t="shared" si="3" ref="I114:I122">H114*100000/176</f>
        <v>581.25</v>
      </c>
      <c r="J114" s="68" t="s">
        <v>165</v>
      </c>
      <c r="K114" s="68" t="s">
        <v>166</v>
      </c>
      <c r="L114" s="46">
        <v>0.9</v>
      </c>
      <c r="M114" s="65"/>
      <c r="N114" s="73"/>
    </row>
    <row r="115" spans="2:14" ht="15">
      <c r="B115" s="41">
        <v>43</v>
      </c>
      <c r="C115" s="54" t="s">
        <v>163</v>
      </c>
      <c r="D115" s="43">
        <v>1</v>
      </c>
      <c r="E115" s="50" t="s">
        <v>167</v>
      </c>
      <c r="F115" s="46">
        <v>0.9</v>
      </c>
      <c r="G115" s="47">
        <v>1.1</v>
      </c>
      <c r="H115" s="46">
        <f t="shared" si="2"/>
        <v>1.023</v>
      </c>
      <c r="I115" s="66">
        <f t="shared" si="3"/>
        <v>581.25</v>
      </c>
      <c r="J115" s="68" t="s">
        <v>168</v>
      </c>
      <c r="K115" s="68" t="s">
        <v>169</v>
      </c>
      <c r="L115" s="46">
        <v>0.9</v>
      </c>
      <c r="M115" s="65"/>
      <c r="N115" s="73"/>
    </row>
    <row r="116" spans="2:14" ht="15">
      <c r="B116" s="41">
        <v>44</v>
      </c>
      <c r="C116" s="54" t="s">
        <v>163</v>
      </c>
      <c r="D116" s="43">
        <v>1</v>
      </c>
      <c r="E116" s="50" t="s">
        <v>170</v>
      </c>
      <c r="F116" s="46">
        <v>0.9</v>
      </c>
      <c r="G116" s="47">
        <v>1.1</v>
      </c>
      <c r="H116" s="46">
        <f t="shared" si="2"/>
        <v>1.023</v>
      </c>
      <c r="I116" s="66">
        <f t="shared" si="3"/>
        <v>581.25</v>
      </c>
      <c r="J116" s="68" t="s">
        <v>171</v>
      </c>
      <c r="K116" s="68" t="s">
        <v>172</v>
      </c>
      <c r="L116" s="46">
        <v>0.9</v>
      </c>
      <c r="M116" s="43"/>
      <c r="N116" s="73"/>
    </row>
    <row r="117" spans="2:14" ht="15">
      <c r="B117" s="41">
        <v>45</v>
      </c>
      <c r="C117" s="54" t="s">
        <v>163</v>
      </c>
      <c r="D117" s="43">
        <v>1</v>
      </c>
      <c r="E117" s="59" t="s">
        <v>173</v>
      </c>
      <c r="F117" s="46">
        <v>0.9</v>
      </c>
      <c r="G117" s="47">
        <v>1.1</v>
      </c>
      <c r="H117" s="46">
        <f t="shared" si="2"/>
        <v>1.023</v>
      </c>
      <c r="I117" s="66">
        <f t="shared" si="3"/>
        <v>581.25</v>
      </c>
      <c r="J117" s="68" t="s">
        <v>174</v>
      </c>
      <c r="K117" s="68" t="s">
        <v>175</v>
      </c>
      <c r="L117" s="46">
        <v>0.9</v>
      </c>
      <c r="M117" s="43"/>
      <c r="N117" s="73"/>
    </row>
    <row r="118" spans="2:14" ht="15">
      <c r="B118" s="41">
        <v>46</v>
      </c>
      <c r="C118" s="54" t="s">
        <v>163</v>
      </c>
      <c r="D118" s="43">
        <v>1</v>
      </c>
      <c r="E118" s="59" t="s">
        <v>176</v>
      </c>
      <c r="F118" s="46">
        <v>0.9</v>
      </c>
      <c r="G118" s="47">
        <v>1.1</v>
      </c>
      <c r="H118" s="46">
        <f t="shared" si="2"/>
        <v>1.023</v>
      </c>
      <c r="I118" s="66">
        <f t="shared" si="3"/>
        <v>581.25</v>
      </c>
      <c r="J118" s="68" t="s">
        <v>177</v>
      </c>
      <c r="K118" s="68" t="s">
        <v>178</v>
      </c>
      <c r="L118" s="46">
        <v>0.9</v>
      </c>
      <c r="M118" s="43"/>
      <c r="N118" s="73"/>
    </row>
    <row r="119" spans="2:14" ht="15">
      <c r="B119" s="41">
        <v>47</v>
      </c>
      <c r="C119" s="54" t="s">
        <v>163</v>
      </c>
      <c r="D119" s="43">
        <v>1</v>
      </c>
      <c r="E119" s="59" t="s">
        <v>179</v>
      </c>
      <c r="F119" s="46">
        <v>0.9</v>
      </c>
      <c r="G119" s="47">
        <v>1.1</v>
      </c>
      <c r="H119" s="46">
        <f t="shared" si="2"/>
        <v>1.023</v>
      </c>
      <c r="I119" s="66">
        <f t="shared" si="3"/>
        <v>581.25</v>
      </c>
      <c r="J119" s="68" t="s">
        <v>180</v>
      </c>
      <c r="K119" s="68" t="s">
        <v>181</v>
      </c>
      <c r="L119" s="46">
        <v>0.9</v>
      </c>
      <c r="M119" s="43"/>
      <c r="N119" s="73"/>
    </row>
    <row r="120" spans="2:14" ht="15">
      <c r="B120" s="41">
        <v>48</v>
      </c>
      <c r="C120" s="54" t="s">
        <v>163</v>
      </c>
      <c r="D120" s="43">
        <v>1</v>
      </c>
      <c r="E120" s="59" t="s">
        <v>182</v>
      </c>
      <c r="F120" s="46">
        <v>0.9</v>
      </c>
      <c r="G120" s="47">
        <v>1.1</v>
      </c>
      <c r="H120" s="46">
        <f t="shared" si="2"/>
        <v>1.023</v>
      </c>
      <c r="I120" s="66">
        <f t="shared" si="3"/>
        <v>581.25</v>
      </c>
      <c r="J120" s="68" t="s">
        <v>183</v>
      </c>
      <c r="K120" s="68" t="s">
        <v>184</v>
      </c>
      <c r="L120" s="46">
        <v>0.9</v>
      </c>
      <c r="M120" s="43"/>
      <c r="N120" s="73"/>
    </row>
    <row r="121" spans="2:14" ht="15">
      <c r="B121" s="41">
        <v>49</v>
      </c>
      <c r="C121" s="54" t="s">
        <v>163</v>
      </c>
      <c r="D121" s="43">
        <v>1</v>
      </c>
      <c r="E121" s="59" t="s">
        <v>185</v>
      </c>
      <c r="F121" s="46">
        <v>0.9</v>
      </c>
      <c r="G121" s="47">
        <v>1.1</v>
      </c>
      <c r="H121" s="46">
        <f t="shared" si="2"/>
        <v>1.023</v>
      </c>
      <c r="I121" s="66">
        <f t="shared" si="3"/>
        <v>581.25</v>
      </c>
      <c r="J121" s="68" t="s">
        <v>186</v>
      </c>
      <c r="K121" s="68" t="s">
        <v>187</v>
      </c>
      <c r="L121" s="46">
        <v>0.9</v>
      </c>
      <c r="M121" s="43"/>
      <c r="N121" s="73"/>
    </row>
    <row r="122" spans="2:14" ht="15">
      <c r="B122" s="41">
        <v>50</v>
      </c>
      <c r="C122" s="54" t="s">
        <v>163</v>
      </c>
      <c r="D122" s="43">
        <v>1</v>
      </c>
      <c r="E122" s="59" t="s">
        <v>188</v>
      </c>
      <c r="F122" s="46">
        <v>0.9</v>
      </c>
      <c r="G122" s="47">
        <v>1.1</v>
      </c>
      <c r="H122" s="46">
        <f t="shared" si="2"/>
        <v>1.023</v>
      </c>
      <c r="I122" s="66">
        <f t="shared" si="3"/>
        <v>581.25</v>
      </c>
      <c r="J122" s="68" t="s">
        <v>189</v>
      </c>
      <c r="K122" s="68" t="s">
        <v>190</v>
      </c>
      <c r="L122" s="46">
        <v>0.9</v>
      </c>
      <c r="M122" s="43"/>
      <c r="N122" s="73"/>
    </row>
    <row r="123" spans="2:13" ht="15">
      <c r="B123" s="41">
        <v>51</v>
      </c>
      <c r="C123" s="48" t="s">
        <v>163</v>
      </c>
      <c r="D123" s="45"/>
      <c r="E123" s="43" t="s">
        <v>191</v>
      </c>
      <c r="F123" s="60">
        <v>1.4</v>
      </c>
      <c r="G123" s="61">
        <v>1.8</v>
      </c>
      <c r="H123" s="62">
        <v>1.48</v>
      </c>
      <c r="I123" s="74">
        <v>560</v>
      </c>
      <c r="J123" s="45"/>
      <c r="K123" s="45"/>
      <c r="L123" s="60">
        <v>1.4</v>
      </c>
      <c r="M123" s="45"/>
    </row>
    <row r="124" spans="2:13" ht="28.5">
      <c r="B124" s="41">
        <v>52</v>
      </c>
      <c r="C124" s="48" t="s">
        <v>163</v>
      </c>
      <c r="D124" s="45"/>
      <c r="E124" s="43" t="s">
        <v>192</v>
      </c>
      <c r="F124" s="60">
        <v>1.9</v>
      </c>
      <c r="G124" s="60">
        <v>1.36</v>
      </c>
      <c r="H124" s="62">
        <v>1.24</v>
      </c>
      <c r="I124" s="74">
        <v>760</v>
      </c>
      <c r="J124" s="45"/>
      <c r="K124" s="45"/>
      <c r="L124" s="60">
        <v>1.9</v>
      </c>
      <c r="M124" s="45"/>
    </row>
    <row r="125" spans="2:13" ht="28.5">
      <c r="B125" s="41">
        <v>53</v>
      </c>
      <c r="C125" s="48" t="s">
        <v>163</v>
      </c>
      <c r="D125" s="45"/>
      <c r="E125" s="43" t="s">
        <v>193</v>
      </c>
      <c r="F125" s="60">
        <v>1.8</v>
      </c>
      <c r="G125" s="60">
        <v>1.36</v>
      </c>
      <c r="H125" s="62">
        <v>1.23</v>
      </c>
      <c r="I125" s="74">
        <v>760</v>
      </c>
      <c r="J125" s="45"/>
      <c r="K125" s="45"/>
      <c r="L125" s="60">
        <v>1.8</v>
      </c>
      <c r="M125" s="45"/>
    </row>
    <row r="126" spans="2:13" ht="28.5">
      <c r="B126" s="41">
        <v>54</v>
      </c>
      <c r="C126" s="44" t="s">
        <v>163</v>
      </c>
      <c r="D126" s="45"/>
      <c r="E126" s="53" t="s">
        <v>194</v>
      </c>
      <c r="F126" s="60">
        <v>2.5</v>
      </c>
      <c r="G126" s="61">
        <v>1.5</v>
      </c>
      <c r="H126" s="62">
        <v>1.45</v>
      </c>
      <c r="I126" s="74">
        <v>860</v>
      </c>
      <c r="J126" s="45"/>
      <c r="K126" s="45"/>
      <c r="L126" s="60">
        <v>2.5</v>
      </c>
      <c r="M126" s="45"/>
    </row>
    <row r="127" spans="2:13" ht="28.5">
      <c r="B127" s="41">
        <v>55</v>
      </c>
      <c r="C127" s="44" t="s">
        <v>163</v>
      </c>
      <c r="D127" s="45"/>
      <c r="E127" s="53" t="s">
        <v>195</v>
      </c>
      <c r="F127" s="60">
        <v>2.54</v>
      </c>
      <c r="G127" s="61">
        <v>1.51</v>
      </c>
      <c r="H127" s="62">
        <v>1.34</v>
      </c>
      <c r="I127" s="74">
        <v>860</v>
      </c>
      <c r="J127" s="45"/>
      <c r="K127" s="45"/>
      <c r="L127" s="60">
        <v>2.54</v>
      </c>
      <c r="M127" s="45"/>
    </row>
    <row r="128" spans="2:13" ht="42.75">
      <c r="B128" s="41">
        <v>56</v>
      </c>
      <c r="C128" s="44" t="s">
        <v>163</v>
      </c>
      <c r="D128" s="45"/>
      <c r="E128" s="53" t="s">
        <v>196</v>
      </c>
      <c r="F128" s="60">
        <v>1.9</v>
      </c>
      <c r="G128" s="60">
        <v>1.36</v>
      </c>
      <c r="H128" s="62">
        <v>1.24</v>
      </c>
      <c r="I128" s="74">
        <v>760</v>
      </c>
      <c r="J128" s="45"/>
      <c r="K128" s="45"/>
      <c r="L128" s="60">
        <v>1.9</v>
      </c>
      <c r="M128" s="45"/>
    </row>
    <row r="129" spans="2:13" ht="28.5">
      <c r="B129" s="41">
        <v>57</v>
      </c>
      <c r="C129" s="44" t="s">
        <v>163</v>
      </c>
      <c r="D129" s="45"/>
      <c r="E129" s="53" t="s">
        <v>197</v>
      </c>
      <c r="F129" s="60">
        <v>1.8</v>
      </c>
      <c r="G129" s="60">
        <v>1.36</v>
      </c>
      <c r="H129" s="62">
        <v>1.23</v>
      </c>
      <c r="I129" s="74">
        <v>760</v>
      </c>
      <c r="J129" s="45"/>
      <c r="K129" s="45"/>
      <c r="L129" s="60">
        <v>1.8</v>
      </c>
      <c r="M129" s="45"/>
    </row>
    <row r="130" spans="2:13" ht="15">
      <c r="B130" s="41">
        <v>58</v>
      </c>
      <c r="C130" s="44" t="s">
        <v>163</v>
      </c>
      <c r="D130" s="45"/>
      <c r="E130" s="43" t="s">
        <v>198</v>
      </c>
      <c r="F130" s="45">
        <v>0.67</v>
      </c>
      <c r="G130" s="44">
        <v>0.7019</v>
      </c>
      <c r="H130" s="45">
        <v>0.66</v>
      </c>
      <c r="I130" s="44">
        <v>342</v>
      </c>
      <c r="J130" s="45"/>
      <c r="K130" s="45"/>
      <c r="L130" s="45">
        <v>0.67</v>
      </c>
      <c r="M130" s="45"/>
    </row>
    <row r="131" spans="2:13" ht="42.75">
      <c r="B131" s="41">
        <v>59</v>
      </c>
      <c r="C131" s="44" t="s">
        <v>163</v>
      </c>
      <c r="D131" s="45"/>
      <c r="E131" s="53" t="s">
        <v>199</v>
      </c>
      <c r="F131" s="45">
        <v>0.56</v>
      </c>
      <c r="G131" s="44">
        <v>0.6616</v>
      </c>
      <c r="H131" s="45">
        <v>0.65</v>
      </c>
      <c r="I131" s="44">
        <v>342</v>
      </c>
      <c r="J131" s="45"/>
      <c r="K131" s="45"/>
      <c r="L131" s="45">
        <v>0.56</v>
      </c>
      <c r="M131" s="45"/>
    </row>
    <row r="132" spans="2:13" ht="28.5">
      <c r="B132" s="41">
        <v>60</v>
      </c>
      <c r="C132" s="44" t="s">
        <v>163</v>
      </c>
      <c r="D132" s="45"/>
      <c r="E132" s="53" t="s">
        <v>200</v>
      </c>
      <c r="F132" s="45">
        <v>0.78</v>
      </c>
      <c r="G132" s="44">
        <v>0.863</v>
      </c>
      <c r="H132" s="45">
        <v>0.85</v>
      </c>
      <c r="I132" s="44">
        <v>439</v>
      </c>
      <c r="J132" s="45"/>
      <c r="K132" s="45"/>
      <c r="L132" s="45">
        <v>0.78</v>
      </c>
      <c r="M132" s="45"/>
    </row>
    <row r="133" spans="2:13" ht="28.5">
      <c r="B133" s="41">
        <v>61</v>
      </c>
      <c r="C133" s="44" t="s">
        <v>163</v>
      </c>
      <c r="D133" s="45"/>
      <c r="E133" s="53" t="s">
        <v>201</v>
      </c>
      <c r="F133" s="45">
        <v>0.74</v>
      </c>
      <c r="G133" s="44">
        <v>0.8445</v>
      </c>
      <c r="H133" s="45">
        <v>0.82</v>
      </c>
      <c r="I133" s="44">
        <v>440</v>
      </c>
      <c r="J133" s="45"/>
      <c r="K133" s="45"/>
      <c r="L133" s="45">
        <v>0.74</v>
      </c>
      <c r="M133" s="45"/>
    </row>
    <row r="134" spans="2:13" ht="15">
      <c r="B134" s="41">
        <v>62</v>
      </c>
      <c r="C134" s="44" t="s">
        <v>163</v>
      </c>
      <c r="D134" s="45"/>
      <c r="E134" s="53" t="s">
        <v>202</v>
      </c>
      <c r="F134" s="45">
        <v>0.56</v>
      </c>
      <c r="G134" s="44">
        <v>0.6996</v>
      </c>
      <c r="H134" s="45">
        <v>0.58</v>
      </c>
      <c r="I134" s="44">
        <v>300</v>
      </c>
      <c r="J134" s="45"/>
      <c r="K134" s="45"/>
      <c r="L134" s="45">
        <v>0.56</v>
      </c>
      <c r="M134" s="45"/>
    </row>
    <row r="135" spans="2:13" ht="28.5">
      <c r="B135" s="41">
        <v>63</v>
      </c>
      <c r="C135" s="44" t="s">
        <v>163</v>
      </c>
      <c r="D135" s="45"/>
      <c r="E135" s="53" t="s">
        <v>203</v>
      </c>
      <c r="F135" s="45">
        <v>0.56</v>
      </c>
      <c r="G135" s="58">
        <v>0.6719</v>
      </c>
      <c r="H135" s="52">
        <v>0.67</v>
      </c>
      <c r="I135" s="58">
        <v>350</v>
      </c>
      <c r="J135" s="45"/>
      <c r="K135" s="45"/>
      <c r="L135" s="45">
        <v>0.56</v>
      </c>
      <c r="M135" s="45"/>
    </row>
    <row r="136" spans="2:13" ht="15">
      <c r="B136" s="41">
        <v>64</v>
      </c>
      <c r="C136" s="44" t="s">
        <v>163</v>
      </c>
      <c r="D136" s="45"/>
      <c r="E136" s="43" t="s">
        <v>204</v>
      </c>
      <c r="F136" s="45">
        <v>0.56</v>
      </c>
      <c r="G136" s="44">
        <v>0.6996</v>
      </c>
      <c r="H136" s="45">
        <v>0.58</v>
      </c>
      <c r="I136" s="44">
        <v>300</v>
      </c>
      <c r="J136" s="45"/>
      <c r="K136" s="45"/>
      <c r="L136" s="45">
        <v>0.56</v>
      </c>
      <c r="M136" s="45"/>
    </row>
    <row r="137" spans="2:13" ht="15.75">
      <c r="B137" s="41">
        <v>65</v>
      </c>
      <c r="C137" s="44" t="s">
        <v>163</v>
      </c>
      <c r="D137" s="45"/>
      <c r="E137" s="43" t="s">
        <v>205</v>
      </c>
      <c r="F137" s="45">
        <v>0.56</v>
      </c>
      <c r="G137" s="58">
        <v>0.6719</v>
      </c>
      <c r="H137" s="52">
        <v>0.67</v>
      </c>
      <c r="I137" s="58">
        <v>350</v>
      </c>
      <c r="J137" s="45"/>
      <c r="K137" s="45"/>
      <c r="L137" s="45">
        <v>0.56</v>
      </c>
      <c r="M137" s="45"/>
    </row>
    <row r="138" spans="2:13" ht="15">
      <c r="B138" s="41">
        <v>66</v>
      </c>
      <c r="C138" s="44" t="s">
        <v>163</v>
      </c>
      <c r="D138" s="45"/>
      <c r="E138" s="43" t="s">
        <v>206</v>
      </c>
      <c r="F138" s="45">
        <v>0.95</v>
      </c>
      <c r="G138" s="44">
        <v>1.1</v>
      </c>
      <c r="H138" s="45">
        <v>1.03</v>
      </c>
      <c r="I138" s="44">
        <v>540</v>
      </c>
      <c r="J138" s="45"/>
      <c r="K138" s="45"/>
      <c r="L138" s="45">
        <v>0.95</v>
      </c>
      <c r="M138" s="45"/>
    </row>
    <row r="139" spans="2:13" ht="42.75">
      <c r="B139" s="41">
        <v>67</v>
      </c>
      <c r="C139" s="44" t="s">
        <v>163</v>
      </c>
      <c r="D139" s="45"/>
      <c r="E139" s="43" t="s">
        <v>207</v>
      </c>
      <c r="F139" s="45">
        <v>1.95</v>
      </c>
      <c r="G139" s="44">
        <v>1.87</v>
      </c>
      <c r="H139" s="45">
        <v>1.7</v>
      </c>
      <c r="I139" s="44">
        <v>898</v>
      </c>
      <c r="J139" s="45"/>
      <c r="K139" s="45"/>
      <c r="L139" s="45">
        <v>1.95</v>
      </c>
      <c r="M139" s="45"/>
    </row>
    <row r="140" spans="2:13" ht="28.5">
      <c r="B140" s="41">
        <v>68</v>
      </c>
      <c r="C140" s="44" t="s">
        <v>163</v>
      </c>
      <c r="D140" s="45"/>
      <c r="E140" s="53" t="s">
        <v>208</v>
      </c>
      <c r="F140" s="45">
        <v>1.12</v>
      </c>
      <c r="G140" s="44">
        <v>1.2</v>
      </c>
      <c r="H140" s="45">
        <v>1.13</v>
      </c>
      <c r="I140" s="44">
        <v>590</v>
      </c>
      <c r="J140" s="45"/>
      <c r="K140" s="45"/>
      <c r="L140" s="45">
        <v>1.12</v>
      </c>
      <c r="M140" s="45"/>
    </row>
    <row r="141" spans="2:13" ht="15">
      <c r="B141" s="41">
        <v>69</v>
      </c>
      <c r="C141" s="44" t="s">
        <v>163</v>
      </c>
      <c r="D141" s="45"/>
      <c r="E141" s="53" t="s">
        <v>209</v>
      </c>
      <c r="F141" s="45">
        <v>2.1</v>
      </c>
      <c r="G141" s="44">
        <v>2.01</v>
      </c>
      <c r="H141" s="45">
        <v>1.76</v>
      </c>
      <c r="I141" s="44">
        <v>930</v>
      </c>
      <c r="J141" s="45"/>
      <c r="K141" s="45"/>
      <c r="L141" s="45">
        <v>2.1</v>
      </c>
      <c r="M141" s="45"/>
    </row>
    <row r="142" spans="2:13" ht="15">
      <c r="B142" s="41">
        <v>70</v>
      </c>
      <c r="C142" s="44" t="s">
        <v>163</v>
      </c>
      <c r="D142" s="45"/>
      <c r="E142" s="53" t="s">
        <v>210</v>
      </c>
      <c r="F142" s="45">
        <v>1.32</v>
      </c>
      <c r="G142" s="44">
        <v>1.5</v>
      </c>
      <c r="H142" s="45">
        <v>1.34</v>
      </c>
      <c r="I142" s="44">
        <v>700</v>
      </c>
      <c r="J142" s="45"/>
      <c r="K142" s="45"/>
      <c r="L142" s="45">
        <v>1.32</v>
      </c>
      <c r="M142" s="45"/>
    </row>
    <row r="143" spans="2:13" ht="42.75">
      <c r="B143" s="41">
        <v>71</v>
      </c>
      <c r="C143" s="44" t="s">
        <v>163</v>
      </c>
      <c r="D143" s="45"/>
      <c r="E143" s="53" t="s">
        <v>211</v>
      </c>
      <c r="F143" s="45">
        <v>0.21</v>
      </c>
      <c r="G143" s="44">
        <v>0.5</v>
      </c>
      <c r="H143" s="45">
        <v>0.38</v>
      </c>
      <c r="I143" s="44">
        <v>198</v>
      </c>
      <c r="J143" s="45"/>
      <c r="K143" s="45"/>
      <c r="L143" s="45">
        <v>0.21</v>
      </c>
      <c r="M143" s="45"/>
    </row>
    <row r="144" spans="2:13" ht="28.5">
      <c r="B144" s="41">
        <v>72</v>
      </c>
      <c r="C144" s="44" t="s">
        <v>163</v>
      </c>
      <c r="D144" s="45"/>
      <c r="E144" s="53" t="s">
        <v>212</v>
      </c>
      <c r="F144" s="45">
        <v>1.78</v>
      </c>
      <c r="G144" s="44">
        <v>1.8</v>
      </c>
      <c r="H144" s="45">
        <v>1.72</v>
      </c>
      <c r="I144" s="44">
        <v>900</v>
      </c>
      <c r="J144" s="45"/>
      <c r="K144" s="45"/>
      <c r="L144" s="45">
        <v>1.78</v>
      </c>
      <c r="M144" s="45"/>
    </row>
    <row r="145" spans="2:13" ht="15">
      <c r="B145" s="41">
        <v>73</v>
      </c>
      <c r="C145" s="44" t="s">
        <v>163</v>
      </c>
      <c r="D145" s="45"/>
      <c r="E145" s="53" t="s">
        <v>213</v>
      </c>
      <c r="F145" s="45"/>
      <c r="G145" s="44">
        <v>1.2</v>
      </c>
      <c r="H145" s="45">
        <v>0.98</v>
      </c>
      <c r="I145" s="44">
        <v>514</v>
      </c>
      <c r="J145" s="45"/>
      <c r="K145" s="45"/>
      <c r="L145" s="45"/>
      <c r="M145" s="45"/>
    </row>
    <row r="146" spans="2:13" ht="15">
      <c r="B146" s="41">
        <v>74</v>
      </c>
      <c r="C146" s="44" t="s">
        <v>163</v>
      </c>
      <c r="D146" s="45"/>
      <c r="E146" s="53" t="s">
        <v>214</v>
      </c>
      <c r="F146" s="45">
        <v>1.12</v>
      </c>
      <c r="G146" s="44">
        <v>1.24</v>
      </c>
      <c r="H146" s="45">
        <v>1.12</v>
      </c>
      <c r="I146" s="44">
        <v>587</v>
      </c>
      <c r="J146" s="45"/>
      <c r="K146" s="45"/>
      <c r="L146" s="45">
        <v>1.12</v>
      </c>
      <c r="M146" s="45"/>
    </row>
    <row r="147" spans="2:13" ht="28.5">
      <c r="B147" s="41">
        <v>75</v>
      </c>
      <c r="C147" s="44" t="s">
        <v>163</v>
      </c>
      <c r="D147" s="45"/>
      <c r="E147" s="53" t="s">
        <v>215</v>
      </c>
      <c r="F147" s="45">
        <v>0.78</v>
      </c>
      <c r="G147" s="44">
        <v>0.9694</v>
      </c>
      <c r="H147" s="45">
        <v>0.95</v>
      </c>
      <c r="I147" s="44">
        <v>504</v>
      </c>
      <c r="J147" s="45"/>
      <c r="K147" s="45"/>
      <c r="L147" s="45">
        <v>0.78</v>
      </c>
      <c r="M147" s="45"/>
    </row>
    <row r="148" spans="2:13" ht="15">
      <c r="B148" s="41">
        <v>76</v>
      </c>
      <c r="C148" s="44" t="s">
        <v>163</v>
      </c>
      <c r="D148" s="45"/>
      <c r="E148" s="53" t="s">
        <v>216</v>
      </c>
      <c r="F148" s="45">
        <v>1.21</v>
      </c>
      <c r="G148" s="44">
        <v>1.35</v>
      </c>
      <c r="H148" s="45">
        <v>1.22</v>
      </c>
      <c r="I148" s="44">
        <v>640</v>
      </c>
      <c r="J148" s="45"/>
      <c r="K148" s="45"/>
      <c r="L148" s="45">
        <v>1.21</v>
      </c>
      <c r="M148" s="45"/>
    </row>
    <row r="149" spans="2:13" ht="28.5">
      <c r="B149" s="41">
        <v>77</v>
      </c>
      <c r="C149" s="44" t="s">
        <v>163</v>
      </c>
      <c r="D149" s="45"/>
      <c r="E149" s="53" t="s">
        <v>217</v>
      </c>
      <c r="F149" s="45">
        <v>0.45</v>
      </c>
      <c r="G149" s="44">
        <v>0.78</v>
      </c>
      <c r="H149" s="45">
        <v>0.72</v>
      </c>
      <c r="I149" s="44">
        <v>384</v>
      </c>
      <c r="J149" s="45"/>
      <c r="K149" s="45"/>
      <c r="L149" s="45">
        <v>0.45</v>
      </c>
      <c r="M149" s="45"/>
    </row>
    <row r="150" spans="2:13" ht="42.75">
      <c r="B150" s="41">
        <v>78</v>
      </c>
      <c r="C150" s="75" t="s">
        <v>163</v>
      </c>
      <c r="D150" s="45"/>
      <c r="E150" s="43" t="s">
        <v>207</v>
      </c>
      <c r="F150" s="45">
        <v>1.55</v>
      </c>
      <c r="G150" s="58">
        <v>1.7265</v>
      </c>
      <c r="H150" s="45">
        <v>1.72</v>
      </c>
      <c r="I150" s="58">
        <v>889</v>
      </c>
      <c r="J150" s="45"/>
      <c r="K150" s="45"/>
      <c r="L150" s="45">
        <v>1.55</v>
      </c>
      <c r="M150" s="45"/>
    </row>
    <row r="151" spans="2:13" ht="28.5">
      <c r="B151" s="41">
        <v>79</v>
      </c>
      <c r="C151" s="75" t="s">
        <v>163</v>
      </c>
      <c r="D151" s="45"/>
      <c r="E151" s="43" t="s">
        <v>218</v>
      </c>
      <c r="F151" s="45">
        <v>0.12</v>
      </c>
      <c r="G151" s="58" t="s">
        <v>219</v>
      </c>
      <c r="H151" s="45">
        <v>0.39</v>
      </c>
      <c r="I151" s="58">
        <v>203</v>
      </c>
      <c r="J151" s="45"/>
      <c r="K151" s="45"/>
      <c r="L151" s="45">
        <v>0.12</v>
      </c>
      <c r="M151" s="45"/>
    </row>
    <row r="152" spans="2:13" ht="28.5">
      <c r="B152" s="41">
        <v>80</v>
      </c>
      <c r="C152" s="75" t="s">
        <v>163</v>
      </c>
      <c r="D152" s="45"/>
      <c r="E152" s="43" t="s">
        <v>220</v>
      </c>
      <c r="F152" s="45">
        <v>0.88</v>
      </c>
      <c r="G152" s="58">
        <v>1.0327</v>
      </c>
      <c r="H152" s="45">
        <v>0.96</v>
      </c>
      <c r="I152" s="58">
        <v>505</v>
      </c>
      <c r="J152" s="45"/>
      <c r="K152" s="45"/>
      <c r="L152" s="45">
        <v>0.88</v>
      </c>
      <c r="M152" s="45"/>
    </row>
    <row r="153" spans="2:13" ht="15.75">
      <c r="B153" s="41">
        <v>81</v>
      </c>
      <c r="C153" s="75" t="s">
        <v>163</v>
      </c>
      <c r="D153" s="45"/>
      <c r="E153" s="42" t="s">
        <v>221</v>
      </c>
      <c r="F153" s="55">
        <v>1.1</v>
      </c>
      <c r="G153" s="58">
        <v>1.1884</v>
      </c>
      <c r="H153" s="45">
        <v>1.17</v>
      </c>
      <c r="I153" s="58">
        <v>615</v>
      </c>
      <c r="J153" s="45"/>
      <c r="K153" s="45"/>
      <c r="L153" s="55">
        <v>1.1</v>
      </c>
      <c r="M153" s="45"/>
    </row>
    <row r="154" spans="2:13" ht="15">
      <c r="B154" s="41">
        <v>82</v>
      </c>
      <c r="C154" s="76" t="s">
        <v>163</v>
      </c>
      <c r="D154" s="45"/>
      <c r="E154" s="43" t="s">
        <v>214</v>
      </c>
      <c r="F154" s="45">
        <v>0.85</v>
      </c>
      <c r="G154" s="57">
        <v>1.019</v>
      </c>
      <c r="H154" s="45">
        <v>1.04</v>
      </c>
      <c r="I154" s="57">
        <v>550</v>
      </c>
      <c r="J154" s="45"/>
      <c r="K154" s="45"/>
      <c r="L154" s="45">
        <v>0.85</v>
      </c>
      <c r="M154" s="45"/>
    </row>
    <row r="155" spans="2:13" ht="15">
      <c r="B155" s="41">
        <v>83</v>
      </c>
      <c r="C155" s="48" t="s">
        <v>163</v>
      </c>
      <c r="D155" s="45"/>
      <c r="E155" s="45"/>
      <c r="F155" s="60">
        <v>1.54</v>
      </c>
      <c r="G155" s="61">
        <v>1.51</v>
      </c>
      <c r="H155" s="62">
        <v>1.34</v>
      </c>
      <c r="I155" s="74">
        <v>860</v>
      </c>
      <c r="J155" s="45"/>
      <c r="K155" s="45"/>
      <c r="L155" s="60">
        <v>1.54</v>
      </c>
      <c r="M155" s="45"/>
    </row>
    <row r="156" spans="2:13" ht="15.75">
      <c r="B156" s="41">
        <v>84</v>
      </c>
      <c r="C156" s="48" t="s">
        <v>163</v>
      </c>
      <c r="D156" s="45"/>
      <c r="E156" s="45"/>
      <c r="F156" s="55">
        <v>1.1</v>
      </c>
      <c r="G156" s="58">
        <v>1.1884</v>
      </c>
      <c r="H156" s="45">
        <v>1.17</v>
      </c>
      <c r="I156" s="58">
        <v>615</v>
      </c>
      <c r="J156" s="45"/>
      <c r="K156" s="45"/>
      <c r="L156" s="55">
        <v>1.1</v>
      </c>
      <c r="M156" s="45"/>
    </row>
    <row r="157" spans="2:13" ht="15">
      <c r="B157" s="41">
        <v>18</v>
      </c>
      <c r="C157" s="54" t="s">
        <v>222</v>
      </c>
      <c r="D157" s="43">
        <v>1</v>
      </c>
      <c r="E157" s="50" t="s">
        <v>223</v>
      </c>
      <c r="F157" s="43" t="s">
        <v>224</v>
      </c>
      <c r="G157" s="47">
        <v>2.98</v>
      </c>
      <c r="H157" s="46">
        <f aca="true" t="shared" si="4" ref="H157:H181">G157*0.93</f>
        <v>2.7714</v>
      </c>
      <c r="I157" s="66">
        <f aca="true" t="shared" si="5" ref="I157:I181">H157*100000/176</f>
        <v>1574.65909090909</v>
      </c>
      <c r="J157" s="68" t="s">
        <v>225</v>
      </c>
      <c r="K157" s="68" t="s">
        <v>226</v>
      </c>
      <c r="L157" s="67">
        <v>3.72645</v>
      </c>
      <c r="M157" s="43"/>
    </row>
    <row r="158" spans="2:13" ht="15">
      <c r="B158" s="41">
        <v>19</v>
      </c>
      <c r="C158" s="54" t="s">
        <v>222</v>
      </c>
      <c r="D158" s="43">
        <v>1</v>
      </c>
      <c r="E158" s="50" t="s">
        <v>227</v>
      </c>
      <c r="F158" s="43" t="s">
        <v>224</v>
      </c>
      <c r="G158" s="47">
        <v>2.98</v>
      </c>
      <c r="H158" s="46">
        <f t="shared" si="4"/>
        <v>2.7714</v>
      </c>
      <c r="I158" s="66">
        <f t="shared" si="5"/>
        <v>1574.65909090909</v>
      </c>
      <c r="J158" s="68" t="s">
        <v>228</v>
      </c>
      <c r="K158" s="68" t="s">
        <v>229</v>
      </c>
      <c r="L158" s="67">
        <v>3.72645</v>
      </c>
      <c r="M158" s="43"/>
    </row>
    <row r="159" spans="2:13" ht="15">
      <c r="B159" s="41">
        <v>20</v>
      </c>
      <c r="C159" s="54" t="s">
        <v>222</v>
      </c>
      <c r="D159" s="43">
        <v>1</v>
      </c>
      <c r="E159" s="50" t="s">
        <v>230</v>
      </c>
      <c r="F159" s="43" t="s">
        <v>224</v>
      </c>
      <c r="G159" s="47">
        <v>2.98</v>
      </c>
      <c r="H159" s="46">
        <f t="shared" si="4"/>
        <v>2.7714</v>
      </c>
      <c r="I159" s="66">
        <f t="shared" si="5"/>
        <v>1574.65909090909</v>
      </c>
      <c r="J159" s="68" t="s">
        <v>231</v>
      </c>
      <c r="K159" s="68" t="s">
        <v>232</v>
      </c>
      <c r="L159" s="67">
        <v>3.72645</v>
      </c>
      <c r="M159" s="43"/>
    </row>
    <row r="160" spans="2:14" ht="15">
      <c r="B160" s="41">
        <v>21</v>
      </c>
      <c r="C160" s="54" t="s">
        <v>222</v>
      </c>
      <c r="D160" s="43">
        <v>1</v>
      </c>
      <c r="E160" s="50" t="s">
        <v>233</v>
      </c>
      <c r="F160" s="43" t="s">
        <v>224</v>
      </c>
      <c r="G160" s="47">
        <v>2.98</v>
      </c>
      <c r="H160" s="46">
        <f t="shared" si="4"/>
        <v>2.7714</v>
      </c>
      <c r="I160" s="66">
        <f t="shared" si="5"/>
        <v>1574.65909090909</v>
      </c>
      <c r="J160" s="68" t="s">
        <v>234</v>
      </c>
      <c r="K160" s="68" t="s">
        <v>235</v>
      </c>
      <c r="L160" s="67">
        <v>3.72645</v>
      </c>
      <c r="M160" s="43"/>
      <c r="N160" s="73"/>
    </row>
    <row r="161" spans="2:14" ht="15">
      <c r="B161" s="41">
        <v>22</v>
      </c>
      <c r="C161" s="54" t="s">
        <v>222</v>
      </c>
      <c r="D161" s="43">
        <v>1</v>
      </c>
      <c r="E161" s="50" t="s">
        <v>173</v>
      </c>
      <c r="F161" s="43" t="s">
        <v>224</v>
      </c>
      <c r="G161" s="47">
        <v>2.98</v>
      </c>
      <c r="H161" s="46">
        <f t="shared" si="4"/>
        <v>2.7714</v>
      </c>
      <c r="I161" s="66">
        <f t="shared" si="5"/>
        <v>1574.65909090909</v>
      </c>
      <c r="J161" s="68" t="s">
        <v>236</v>
      </c>
      <c r="K161" s="68" t="s">
        <v>237</v>
      </c>
      <c r="L161" s="67">
        <v>3.72645</v>
      </c>
      <c r="M161" s="43"/>
      <c r="N161" s="73"/>
    </row>
    <row r="162" spans="2:14" ht="15">
      <c r="B162" s="41">
        <v>23</v>
      </c>
      <c r="C162" s="54" t="s">
        <v>222</v>
      </c>
      <c r="D162" s="43">
        <v>1</v>
      </c>
      <c r="E162" s="59" t="s">
        <v>238</v>
      </c>
      <c r="F162" s="43" t="s">
        <v>224</v>
      </c>
      <c r="G162" s="47">
        <v>2.98</v>
      </c>
      <c r="H162" s="46">
        <f t="shared" si="4"/>
        <v>2.7714</v>
      </c>
      <c r="I162" s="66">
        <f t="shared" si="5"/>
        <v>1574.65909090909</v>
      </c>
      <c r="J162" s="68" t="s">
        <v>239</v>
      </c>
      <c r="K162" s="68" t="s">
        <v>240</v>
      </c>
      <c r="L162" s="67">
        <v>3.72645</v>
      </c>
      <c r="M162" s="43"/>
      <c r="N162" s="73"/>
    </row>
    <row r="163" spans="2:14" ht="15">
      <c r="B163" s="41">
        <v>24</v>
      </c>
      <c r="C163" s="54" t="s">
        <v>222</v>
      </c>
      <c r="D163" s="43">
        <v>1</v>
      </c>
      <c r="E163" s="59" t="s">
        <v>241</v>
      </c>
      <c r="F163" s="43" t="s">
        <v>224</v>
      </c>
      <c r="G163" s="47">
        <v>2.98</v>
      </c>
      <c r="H163" s="46">
        <f t="shared" si="4"/>
        <v>2.7714</v>
      </c>
      <c r="I163" s="66">
        <f t="shared" si="5"/>
        <v>1574.65909090909</v>
      </c>
      <c r="J163" s="68" t="s">
        <v>242</v>
      </c>
      <c r="K163" s="68" t="s">
        <v>243</v>
      </c>
      <c r="L163" s="67">
        <v>3.72645</v>
      </c>
      <c r="M163" s="43"/>
      <c r="N163" s="73"/>
    </row>
    <row r="164" spans="2:14" ht="15">
      <c r="B164" s="41">
        <v>25</v>
      </c>
      <c r="C164" s="54" t="s">
        <v>222</v>
      </c>
      <c r="D164" s="43">
        <v>1</v>
      </c>
      <c r="E164" s="50" t="s">
        <v>244</v>
      </c>
      <c r="F164" s="43" t="s">
        <v>224</v>
      </c>
      <c r="G164" s="47">
        <v>2.98</v>
      </c>
      <c r="H164" s="46">
        <f t="shared" si="4"/>
        <v>2.7714</v>
      </c>
      <c r="I164" s="66">
        <f t="shared" si="5"/>
        <v>1574.65909090909</v>
      </c>
      <c r="J164" s="68" t="s">
        <v>245</v>
      </c>
      <c r="K164" s="68" t="s">
        <v>246</v>
      </c>
      <c r="L164" s="67">
        <v>3.72645</v>
      </c>
      <c r="M164" s="43"/>
      <c r="N164" s="73"/>
    </row>
    <row r="165" spans="2:14" ht="15">
      <c r="B165" s="41">
        <v>26</v>
      </c>
      <c r="C165" s="54" t="s">
        <v>222</v>
      </c>
      <c r="D165" s="43">
        <v>1</v>
      </c>
      <c r="E165" s="50" t="s">
        <v>247</v>
      </c>
      <c r="F165" s="43" t="s">
        <v>224</v>
      </c>
      <c r="G165" s="47">
        <v>2.98</v>
      </c>
      <c r="H165" s="46">
        <f t="shared" si="4"/>
        <v>2.7714</v>
      </c>
      <c r="I165" s="66">
        <f t="shared" si="5"/>
        <v>1574.65909090909</v>
      </c>
      <c r="J165" s="68" t="s">
        <v>248</v>
      </c>
      <c r="K165" s="68" t="s">
        <v>249</v>
      </c>
      <c r="L165" s="67">
        <v>3.72645</v>
      </c>
      <c r="M165" s="43"/>
      <c r="N165" s="73"/>
    </row>
    <row r="166" spans="2:14" ht="15">
      <c r="B166" s="41">
        <v>27</v>
      </c>
      <c r="C166" s="54" t="s">
        <v>222</v>
      </c>
      <c r="D166" s="43">
        <v>1</v>
      </c>
      <c r="E166" s="50" t="s">
        <v>250</v>
      </c>
      <c r="F166" s="43" t="s">
        <v>224</v>
      </c>
      <c r="G166" s="47">
        <v>2.98</v>
      </c>
      <c r="H166" s="46">
        <f t="shared" si="4"/>
        <v>2.7714</v>
      </c>
      <c r="I166" s="66">
        <f t="shared" si="5"/>
        <v>1574.65909090909</v>
      </c>
      <c r="J166" s="68" t="s">
        <v>251</v>
      </c>
      <c r="K166" s="68" t="s">
        <v>252</v>
      </c>
      <c r="L166" s="67">
        <v>3.72645</v>
      </c>
      <c r="M166" s="43"/>
      <c r="N166" s="73"/>
    </row>
    <row r="167" spans="2:14" ht="15">
      <c r="B167" s="41">
        <v>28</v>
      </c>
      <c r="C167" s="54" t="s">
        <v>222</v>
      </c>
      <c r="D167" s="43">
        <v>1</v>
      </c>
      <c r="E167" s="59" t="s">
        <v>253</v>
      </c>
      <c r="F167" s="43" t="s">
        <v>224</v>
      </c>
      <c r="G167" s="47">
        <v>2.98</v>
      </c>
      <c r="H167" s="46">
        <f t="shared" si="4"/>
        <v>2.7714</v>
      </c>
      <c r="I167" s="66">
        <f t="shared" si="5"/>
        <v>1574.65909090909</v>
      </c>
      <c r="J167" s="68" t="s">
        <v>254</v>
      </c>
      <c r="K167" s="68" t="s">
        <v>255</v>
      </c>
      <c r="L167" s="67">
        <v>3.72645</v>
      </c>
      <c r="M167" s="43"/>
      <c r="N167" s="73"/>
    </row>
    <row r="168" spans="2:14" ht="15">
      <c r="B168" s="41">
        <v>29</v>
      </c>
      <c r="C168" s="54" t="s">
        <v>222</v>
      </c>
      <c r="D168" s="43">
        <v>1</v>
      </c>
      <c r="E168" s="59" t="s">
        <v>256</v>
      </c>
      <c r="F168" s="43" t="s">
        <v>224</v>
      </c>
      <c r="G168" s="47">
        <v>2.98</v>
      </c>
      <c r="H168" s="46">
        <f t="shared" si="4"/>
        <v>2.7714</v>
      </c>
      <c r="I168" s="66">
        <f t="shared" si="5"/>
        <v>1574.65909090909</v>
      </c>
      <c r="J168" s="68" t="s">
        <v>257</v>
      </c>
      <c r="K168" s="68" t="s">
        <v>258</v>
      </c>
      <c r="L168" s="67">
        <v>3.72645</v>
      </c>
      <c r="M168" s="43"/>
      <c r="N168" s="73"/>
    </row>
    <row r="169" spans="2:13" ht="28.5">
      <c r="B169" s="41">
        <v>30</v>
      </c>
      <c r="C169" s="48" t="s">
        <v>222</v>
      </c>
      <c r="D169" s="45"/>
      <c r="E169" s="53" t="s">
        <v>259</v>
      </c>
      <c r="F169" s="43" t="s">
        <v>224</v>
      </c>
      <c r="G169" s="47">
        <v>2.98</v>
      </c>
      <c r="H169" s="46">
        <f t="shared" si="4"/>
        <v>2.7714</v>
      </c>
      <c r="I169" s="66">
        <f t="shared" si="5"/>
        <v>1574.65909090909</v>
      </c>
      <c r="J169" s="45"/>
      <c r="K169" s="45"/>
      <c r="L169" s="67">
        <v>3.72645</v>
      </c>
      <c r="M169" s="43"/>
    </row>
    <row r="170" spans="2:13" ht="28.5">
      <c r="B170" s="41">
        <v>31</v>
      </c>
      <c r="C170" s="48" t="s">
        <v>222</v>
      </c>
      <c r="D170" s="45"/>
      <c r="E170" s="43" t="s">
        <v>260</v>
      </c>
      <c r="F170" s="43" t="s">
        <v>224</v>
      </c>
      <c r="G170" s="47">
        <v>2.98</v>
      </c>
      <c r="H170" s="46">
        <f t="shared" si="4"/>
        <v>2.7714</v>
      </c>
      <c r="I170" s="66">
        <f t="shared" si="5"/>
        <v>1574.65909090909</v>
      </c>
      <c r="J170" s="45"/>
      <c r="K170" s="45"/>
      <c r="L170" s="67">
        <v>3.72645</v>
      </c>
      <c r="M170" s="43"/>
    </row>
    <row r="171" spans="2:13" ht="28.5">
      <c r="B171" s="41">
        <v>32</v>
      </c>
      <c r="C171" s="48" t="s">
        <v>222</v>
      </c>
      <c r="D171" s="45"/>
      <c r="E171" s="43" t="s">
        <v>261</v>
      </c>
      <c r="F171" s="43" t="s">
        <v>224</v>
      </c>
      <c r="G171" s="47">
        <v>2.98</v>
      </c>
      <c r="H171" s="46">
        <f t="shared" si="4"/>
        <v>2.7714</v>
      </c>
      <c r="I171" s="66">
        <f t="shared" si="5"/>
        <v>1574.65909090909</v>
      </c>
      <c r="J171" s="45"/>
      <c r="K171" s="45"/>
      <c r="L171" s="67">
        <v>3.72645</v>
      </c>
      <c r="M171" s="43"/>
    </row>
    <row r="172" spans="2:13" ht="28.5">
      <c r="B172" s="41">
        <v>33</v>
      </c>
      <c r="C172" s="44" t="s">
        <v>222</v>
      </c>
      <c r="D172" s="45"/>
      <c r="E172" s="53" t="s">
        <v>262</v>
      </c>
      <c r="F172" s="43" t="s">
        <v>224</v>
      </c>
      <c r="G172" s="47">
        <v>2.98</v>
      </c>
      <c r="H172" s="46">
        <f t="shared" si="4"/>
        <v>2.7714</v>
      </c>
      <c r="I172" s="66">
        <f t="shared" si="5"/>
        <v>1574.65909090909</v>
      </c>
      <c r="J172" s="45"/>
      <c r="K172" s="45"/>
      <c r="L172" s="67">
        <v>3.72645</v>
      </c>
      <c r="M172" s="43"/>
    </row>
    <row r="173" spans="2:13" ht="28.5">
      <c r="B173" s="41">
        <v>34</v>
      </c>
      <c r="C173" s="44" t="s">
        <v>222</v>
      </c>
      <c r="D173" s="45"/>
      <c r="E173" s="53" t="s">
        <v>263</v>
      </c>
      <c r="F173" s="43" t="s">
        <v>224</v>
      </c>
      <c r="G173" s="47">
        <v>2.98</v>
      </c>
      <c r="H173" s="46">
        <f t="shared" si="4"/>
        <v>2.7714</v>
      </c>
      <c r="I173" s="78">
        <f t="shared" si="5"/>
        <v>1574.65909090909</v>
      </c>
      <c r="J173" s="45"/>
      <c r="K173" s="45"/>
      <c r="L173" s="67">
        <v>3.72645</v>
      </c>
      <c r="M173" s="43"/>
    </row>
    <row r="174" spans="2:13" ht="15">
      <c r="B174" s="41">
        <v>35</v>
      </c>
      <c r="C174" s="48" t="s">
        <v>222</v>
      </c>
      <c r="D174" s="45"/>
      <c r="E174" s="53"/>
      <c r="F174" s="43" t="s">
        <v>224</v>
      </c>
      <c r="G174" s="47">
        <v>2.98</v>
      </c>
      <c r="H174" s="46">
        <f t="shared" si="4"/>
        <v>2.7714</v>
      </c>
      <c r="I174" s="66">
        <f t="shared" si="5"/>
        <v>1574.65909090909</v>
      </c>
      <c r="J174" s="45"/>
      <c r="K174" s="45"/>
      <c r="L174" s="67">
        <v>3.72645</v>
      </c>
      <c r="M174" s="43"/>
    </row>
    <row r="175" spans="2:13" ht="15">
      <c r="B175" s="41">
        <v>36</v>
      </c>
      <c r="C175" s="48" t="s">
        <v>222</v>
      </c>
      <c r="D175" s="45"/>
      <c r="E175" s="53"/>
      <c r="F175" s="43" t="s">
        <v>224</v>
      </c>
      <c r="G175" s="47">
        <v>2.98</v>
      </c>
      <c r="H175" s="46">
        <f t="shared" si="4"/>
        <v>2.7714</v>
      </c>
      <c r="I175" s="66">
        <f t="shared" si="5"/>
        <v>1574.65909090909</v>
      </c>
      <c r="J175" s="45"/>
      <c r="K175" s="45"/>
      <c r="L175" s="67">
        <v>3.72645</v>
      </c>
      <c r="M175" s="43"/>
    </row>
    <row r="176" spans="2:13" ht="28.5">
      <c r="B176" s="41">
        <v>37</v>
      </c>
      <c r="C176" s="48" t="s">
        <v>222</v>
      </c>
      <c r="D176" s="45"/>
      <c r="E176" s="53" t="s">
        <v>264</v>
      </c>
      <c r="F176" s="43" t="s">
        <v>224</v>
      </c>
      <c r="G176" s="47">
        <v>2.98</v>
      </c>
      <c r="H176" s="46">
        <f t="shared" si="4"/>
        <v>2.7714</v>
      </c>
      <c r="I176" s="66">
        <f t="shared" si="5"/>
        <v>1574.65909090909</v>
      </c>
      <c r="J176" s="45"/>
      <c r="K176" s="45"/>
      <c r="L176" s="67">
        <v>3.72645</v>
      </c>
      <c r="M176" s="43"/>
    </row>
    <row r="177" spans="2:13" ht="28.5">
      <c r="B177" s="41">
        <v>38</v>
      </c>
      <c r="C177" s="48" t="s">
        <v>222</v>
      </c>
      <c r="D177" s="45"/>
      <c r="E177" s="53" t="s">
        <v>265</v>
      </c>
      <c r="F177" s="43" t="s">
        <v>224</v>
      </c>
      <c r="G177" s="47">
        <v>2.98</v>
      </c>
      <c r="H177" s="46">
        <f t="shared" si="4"/>
        <v>2.7714</v>
      </c>
      <c r="I177" s="66">
        <f t="shared" si="5"/>
        <v>1574.65909090909</v>
      </c>
      <c r="J177" s="45"/>
      <c r="K177" s="45"/>
      <c r="L177" s="67">
        <v>3.72645</v>
      </c>
      <c r="M177" s="43"/>
    </row>
    <row r="178" spans="2:13" ht="28.5">
      <c r="B178" s="41">
        <v>39</v>
      </c>
      <c r="C178" s="48" t="s">
        <v>222</v>
      </c>
      <c r="D178" s="45"/>
      <c r="E178" s="53" t="s">
        <v>266</v>
      </c>
      <c r="F178" s="43" t="s">
        <v>224</v>
      </c>
      <c r="G178" s="47">
        <v>2.98</v>
      </c>
      <c r="H178" s="46">
        <f t="shared" si="4"/>
        <v>2.7714</v>
      </c>
      <c r="I178" s="66">
        <f t="shared" si="5"/>
        <v>1574.65909090909</v>
      </c>
      <c r="J178" s="45"/>
      <c r="K178" s="45"/>
      <c r="L178" s="67">
        <v>3.72645</v>
      </c>
      <c r="M178" s="43"/>
    </row>
    <row r="179" spans="2:13" ht="28.5">
      <c r="B179" s="41">
        <v>40</v>
      </c>
      <c r="C179" s="48" t="s">
        <v>222</v>
      </c>
      <c r="D179" s="45"/>
      <c r="E179" s="53" t="s">
        <v>267</v>
      </c>
      <c r="F179" s="43" t="s">
        <v>224</v>
      </c>
      <c r="G179" s="47">
        <v>2.98</v>
      </c>
      <c r="H179" s="46">
        <f t="shared" si="4"/>
        <v>2.7714</v>
      </c>
      <c r="I179" s="66">
        <f t="shared" si="5"/>
        <v>1574.65909090909</v>
      </c>
      <c r="J179" s="45"/>
      <c r="K179" s="45"/>
      <c r="L179" s="67">
        <v>3.72645</v>
      </c>
      <c r="M179" s="43"/>
    </row>
    <row r="180" spans="2:13" ht="28.5">
      <c r="B180" s="41">
        <v>41</v>
      </c>
      <c r="C180" s="48" t="s">
        <v>222</v>
      </c>
      <c r="D180" s="45"/>
      <c r="E180" s="53" t="s">
        <v>268</v>
      </c>
      <c r="F180" s="43" t="s">
        <v>224</v>
      </c>
      <c r="G180" s="47">
        <v>2.98</v>
      </c>
      <c r="H180" s="46">
        <f t="shared" si="4"/>
        <v>2.7714</v>
      </c>
      <c r="I180" s="66">
        <f t="shared" si="5"/>
        <v>1574.65909090909</v>
      </c>
      <c r="J180" s="45"/>
      <c r="K180" s="45"/>
      <c r="L180" s="67">
        <v>3.72645</v>
      </c>
      <c r="M180" s="43"/>
    </row>
    <row r="181" spans="2:13" ht="15">
      <c r="B181" s="41">
        <v>14</v>
      </c>
      <c r="C181" s="54" t="s">
        <v>269</v>
      </c>
      <c r="D181" s="43">
        <v>1</v>
      </c>
      <c r="E181" s="50" t="s">
        <v>94</v>
      </c>
      <c r="F181" s="46">
        <v>400</v>
      </c>
      <c r="G181" s="47">
        <v>0.31</v>
      </c>
      <c r="H181" s="46">
        <f t="shared" si="4"/>
        <v>0.2883</v>
      </c>
      <c r="I181" s="66">
        <f t="shared" si="5"/>
        <v>163.806818181818</v>
      </c>
      <c r="J181" s="68" t="s">
        <v>270</v>
      </c>
      <c r="K181" s="68" t="s">
        <v>271</v>
      </c>
      <c r="L181" s="70"/>
      <c r="M181" s="43"/>
    </row>
    <row r="182" spans="2:13" ht="15">
      <c r="B182" s="41">
        <v>15</v>
      </c>
      <c r="C182" s="48" t="s">
        <v>269</v>
      </c>
      <c r="D182" s="45"/>
      <c r="E182" s="52" t="s">
        <v>105</v>
      </c>
      <c r="F182" s="77"/>
      <c r="G182" s="48">
        <v>0.43</v>
      </c>
      <c r="H182" s="45">
        <v>0.37</v>
      </c>
      <c r="I182" s="48">
        <v>210</v>
      </c>
      <c r="J182" s="45"/>
      <c r="K182" s="45"/>
      <c r="L182" s="45"/>
      <c r="M182" s="45"/>
    </row>
    <row r="183" spans="2:13" ht="15">
      <c r="B183" s="41">
        <v>16</v>
      </c>
      <c r="C183" s="44" t="s">
        <v>269</v>
      </c>
      <c r="D183" s="45"/>
      <c r="E183" s="45"/>
      <c r="F183" s="45"/>
      <c r="G183" s="44">
        <v>0.98</v>
      </c>
      <c r="H183" s="45">
        <v>0.86</v>
      </c>
      <c r="I183" s="44">
        <v>450</v>
      </c>
      <c r="J183" s="45"/>
      <c r="K183" s="45"/>
      <c r="L183" s="45"/>
      <c r="M183" s="45"/>
    </row>
    <row r="184" spans="2:13" ht="15.75">
      <c r="B184" s="41">
        <v>17</v>
      </c>
      <c r="C184" s="75" t="s">
        <v>269</v>
      </c>
      <c r="D184" s="45"/>
      <c r="E184" s="53"/>
      <c r="F184" s="45"/>
      <c r="G184" s="58">
        <v>0.8303</v>
      </c>
      <c r="H184" s="45">
        <v>0.78</v>
      </c>
      <c r="I184" s="58">
        <v>512</v>
      </c>
      <c r="J184" s="45"/>
      <c r="K184" s="45"/>
      <c r="L184" s="45"/>
      <c r="M184" s="45"/>
    </row>
    <row r="185" spans="2:13" ht="15">
      <c r="B185" s="41">
        <v>13</v>
      </c>
      <c r="C185" s="48" t="s">
        <v>272</v>
      </c>
      <c r="D185" s="45"/>
      <c r="E185" s="45"/>
      <c r="F185" s="45"/>
      <c r="G185" s="48">
        <v>0</v>
      </c>
      <c r="H185" s="45"/>
      <c r="I185" s="48">
        <v>0</v>
      </c>
      <c r="J185" s="45"/>
      <c r="K185" s="45"/>
      <c r="L185" s="45"/>
      <c r="M185" s="45"/>
    </row>
    <row r="186" spans="2:13" ht="15">
      <c r="B186" s="41">
        <v>12</v>
      </c>
      <c r="C186" s="48" t="s">
        <v>273</v>
      </c>
      <c r="D186" s="45"/>
      <c r="E186" s="45"/>
      <c r="F186" s="45"/>
      <c r="G186" s="48">
        <v>0.06</v>
      </c>
      <c r="H186" s="45">
        <v>0.049</v>
      </c>
      <c r="I186" s="48">
        <v>25</v>
      </c>
      <c r="J186" s="45"/>
      <c r="K186" s="45"/>
      <c r="L186" s="45"/>
      <c r="M186" s="45"/>
    </row>
    <row r="187" spans="2:13" ht="15">
      <c r="B187" s="41">
        <v>10</v>
      </c>
      <c r="C187" s="48" t="s">
        <v>274</v>
      </c>
      <c r="D187" s="45"/>
      <c r="E187" s="45"/>
      <c r="F187" s="45"/>
      <c r="G187" s="48">
        <v>0</v>
      </c>
      <c r="H187" s="45"/>
      <c r="I187" s="48">
        <v>0</v>
      </c>
      <c r="J187" s="45"/>
      <c r="K187" s="45"/>
      <c r="L187" s="45"/>
      <c r="M187" s="45"/>
    </row>
    <row r="188" spans="2:13" ht="15">
      <c r="B188" s="41">
        <v>11</v>
      </c>
      <c r="C188" s="48" t="s">
        <v>274</v>
      </c>
      <c r="D188" s="45"/>
      <c r="E188" s="53"/>
      <c r="F188" s="45"/>
      <c r="G188" s="48">
        <v>0.179</v>
      </c>
      <c r="H188" s="45">
        <v>0.136</v>
      </c>
      <c r="I188" s="48">
        <v>70</v>
      </c>
      <c r="J188" s="45"/>
      <c r="K188" s="45"/>
      <c r="L188" s="45"/>
      <c r="M188" s="45"/>
    </row>
    <row r="189" spans="2:13" ht="15">
      <c r="B189" s="41">
        <v>9</v>
      </c>
      <c r="C189" s="48" t="s">
        <v>275</v>
      </c>
      <c r="D189" s="45"/>
      <c r="E189" s="45"/>
      <c r="F189" s="45"/>
      <c r="G189" s="48">
        <v>0</v>
      </c>
      <c r="H189" s="45"/>
      <c r="I189" s="48">
        <v>0</v>
      </c>
      <c r="J189" s="45"/>
      <c r="K189" s="45"/>
      <c r="L189" s="45"/>
      <c r="M189" s="45"/>
    </row>
    <row r="190" spans="2:13" ht="15">
      <c r="B190" s="41">
        <v>7</v>
      </c>
      <c r="C190" s="48" t="s">
        <v>276</v>
      </c>
      <c r="D190" s="45"/>
      <c r="E190" s="45"/>
      <c r="F190" s="45"/>
      <c r="G190" s="48">
        <v>0</v>
      </c>
      <c r="H190" s="45"/>
      <c r="I190" s="48">
        <v>0</v>
      </c>
      <c r="J190" s="45"/>
      <c r="K190" s="45"/>
      <c r="L190" s="45"/>
      <c r="M190" s="45"/>
    </row>
    <row r="191" spans="2:13" ht="15">
      <c r="B191" s="41">
        <v>8</v>
      </c>
      <c r="C191" s="48" t="s">
        <v>276</v>
      </c>
      <c r="D191" s="45"/>
      <c r="E191" s="53"/>
      <c r="F191" s="45"/>
      <c r="G191" s="48">
        <v>0.06</v>
      </c>
      <c r="H191" s="45">
        <v>0.047</v>
      </c>
      <c r="I191" s="48">
        <v>24</v>
      </c>
      <c r="J191" s="45"/>
      <c r="K191" s="45"/>
      <c r="L191" s="45"/>
      <c r="M191" s="45"/>
    </row>
    <row r="192" spans="2:14" ht="15">
      <c r="B192" s="41">
        <v>1</v>
      </c>
      <c r="C192" s="54" t="s">
        <v>277</v>
      </c>
      <c r="D192" s="43">
        <v>1</v>
      </c>
      <c r="E192" s="50" t="s">
        <v>278</v>
      </c>
      <c r="F192" s="46" t="s">
        <v>120</v>
      </c>
      <c r="G192" s="47">
        <v>0.51</v>
      </c>
      <c r="H192" s="46">
        <f aca="true" t="shared" si="6" ref="H192:H197">G192*0.15</f>
        <v>0.0765</v>
      </c>
      <c r="I192" s="66">
        <f aca="true" t="shared" si="7" ref="I192:I197">H192*100000/176</f>
        <v>43.4659090909091</v>
      </c>
      <c r="J192" s="68" t="s">
        <v>279</v>
      </c>
      <c r="K192" s="68" t="s">
        <v>280</v>
      </c>
      <c r="L192" s="70"/>
      <c r="M192" s="43">
        <v>1</v>
      </c>
      <c r="N192" s="73"/>
    </row>
    <row r="193" spans="2:14" ht="30">
      <c r="B193" s="41">
        <v>2</v>
      </c>
      <c r="C193" s="54" t="s">
        <v>277</v>
      </c>
      <c r="D193" s="43">
        <v>1</v>
      </c>
      <c r="E193" s="50" t="s">
        <v>281</v>
      </c>
      <c r="F193" s="46" t="s">
        <v>120</v>
      </c>
      <c r="G193" s="47">
        <v>0.51</v>
      </c>
      <c r="H193" s="46">
        <f t="shared" si="6"/>
        <v>0.0765</v>
      </c>
      <c r="I193" s="66">
        <f t="shared" si="7"/>
        <v>43.4659090909091</v>
      </c>
      <c r="J193" s="68" t="s">
        <v>282</v>
      </c>
      <c r="K193" s="68" t="s">
        <v>283</v>
      </c>
      <c r="L193" s="70"/>
      <c r="M193" s="43">
        <v>1</v>
      </c>
      <c r="N193" s="73"/>
    </row>
    <row r="194" spans="2:14" ht="15">
      <c r="B194" s="41">
        <v>3</v>
      </c>
      <c r="C194" s="54" t="s">
        <v>277</v>
      </c>
      <c r="D194" s="43">
        <v>1</v>
      </c>
      <c r="E194" s="50" t="s">
        <v>284</v>
      </c>
      <c r="F194" s="46" t="s">
        <v>120</v>
      </c>
      <c r="G194" s="47">
        <v>0.51</v>
      </c>
      <c r="H194" s="46">
        <f t="shared" si="6"/>
        <v>0.0765</v>
      </c>
      <c r="I194" s="66">
        <f t="shared" si="7"/>
        <v>43.4659090909091</v>
      </c>
      <c r="J194" s="68" t="s">
        <v>285</v>
      </c>
      <c r="K194" s="68" t="s">
        <v>286</v>
      </c>
      <c r="L194" s="70"/>
      <c r="M194" s="43">
        <v>1</v>
      </c>
      <c r="N194" s="73"/>
    </row>
    <row r="195" spans="2:14" ht="15">
      <c r="B195" s="41">
        <v>4</v>
      </c>
      <c r="C195" s="54" t="s">
        <v>277</v>
      </c>
      <c r="D195" s="43">
        <v>1</v>
      </c>
      <c r="E195" s="50" t="s">
        <v>287</v>
      </c>
      <c r="F195" s="46" t="s">
        <v>120</v>
      </c>
      <c r="G195" s="47">
        <v>0.51</v>
      </c>
      <c r="H195" s="46">
        <f t="shared" si="6"/>
        <v>0.0765</v>
      </c>
      <c r="I195" s="66">
        <f t="shared" si="7"/>
        <v>43.4659090909091</v>
      </c>
      <c r="J195" s="68" t="s">
        <v>288</v>
      </c>
      <c r="K195" s="68" t="s">
        <v>289</v>
      </c>
      <c r="L195" s="70"/>
      <c r="M195" s="43">
        <v>1</v>
      </c>
      <c r="N195" s="73"/>
    </row>
    <row r="196" spans="2:14" ht="15">
      <c r="B196" s="41">
        <v>5</v>
      </c>
      <c r="C196" s="54" t="s">
        <v>277</v>
      </c>
      <c r="D196" s="43">
        <v>1</v>
      </c>
      <c r="E196" s="50" t="s">
        <v>290</v>
      </c>
      <c r="F196" s="46" t="s">
        <v>120</v>
      </c>
      <c r="G196" s="47">
        <v>0.51</v>
      </c>
      <c r="H196" s="46">
        <f t="shared" si="6"/>
        <v>0.0765</v>
      </c>
      <c r="I196" s="66">
        <f t="shared" si="7"/>
        <v>43.4659090909091</v>
      </c>
      <c r="J196" s="68" t="s">
        <v>291</v>
      </c>
      <c r="K196" s="68" t="s">
        <v>292</v>
      </c>
      <c r="L196" s="70"/>
      <c r="M196" s="43">
        <v>1</v>
      </c>
      <c r="N196" s="73"/>
    </row>
    <row r="197" spans="2:14" ht="15">
      <c r="B197" s="41">
        <v>6</v>
      </c>
      <c r="C197" s="54" t="s">
        <v>277</v>
      </c>
      <c r="D197" s="43">
        <v>1</v>
      </c>
      <c r="E197" s="50" t="s">
        <v>293</v>
      </c>
      <c r="F197" s="46" t="s">
        <v>120</v>
      </c>
      <c r="G197" s="47">
        <v>0.51</v>
      </c>
      <c r="H197" s="46">
        <f t="shared" si="6"/>
        <v>0.0765</v>
      </c>
      <c r="I197" s="66">
        <f t="shared" si="7"/>
        <v>43.4659090909091</v>
      </c>
      <c r="J197" s="68" t="s">
        <v>294</v>
      </c>
      <c r="K197" s="68" t="s">
        <v>295</v>
      </c>
      <c r="L197" s="70"/>
      <c r="M197" s="43">
        <v>1</v>
      </c>
      <c r="N197" s="73"/>
    </row>
  </sheetData>
  <protectedRanges>
    <protectedRange sqref="L89:L91" name="Range10_1"/>
    <protectedRange sqref="C89:C100" name="Range10_2_1_1_1_1_1"/>
  </protectedRanges>
  <autoFilter ref="B74:N197">
    <sortState ref="B75:N197">
      <sortCondition descending="1" sortBy="value" ref="C75:C197"/>
    </sortState>
  </autoFilter>
  <mergeCells count="6">
    <mergeCell ref="B1:H1"/>
    <mergeCell ref="D3:L3"/>
    <mergeCell ref="D9:L9"/>
    <mergeCell ref="G16:L16"/>
    <mergeCell ref="B72:M72"/>
    <mergeCell ref="C73:M73"/>
  </mergeCells>
  <conditionalFormatting sqref="L182">
    <cfRule type="expression" priority="15" dxfId="0">
      <formula>$R183=TRUE</formula>
    </cfRule>
  </conditionalFormatting>
  <conditionalFormatting sqref="L183">
    <cfRule type="expression" priority="16" dxfId="0">
      <formula>$R184=TRUE</formula>
    </cfRule>
  </conditionalFormatting>
  <conditionalFormatting sqref="L184">
    <cfRule type="expression" priority="13" dxfId="0">
      <formula>$R185=TRUE</formula>
    </cfRule>
  </conditionalFormatting>
  <conditionalFormatting sqref="L185">
    <cfRule type="expression" priority="14" dxfId="0">
      <formula>$R186=TRUE</formula>
    </cfRule>
  </conditionalFormatting>
  <conditionalFormatting sqref="L186">
    <cfRule type="expression" priority="11" dxfId="0">
      <formula>$R187=TRUE</formula>
    </cfRule>
  </conditionalFormatting>
  <conditionalFormatting sqref="L187">
    <cfRule type="expression" priority="12" dxfId="0">
      <formula>$R188=TRUE</formula>
    </cfRule>
  </conditionalFormatting>
  <conditionalFormatting sqref="L188">
    <cfRule type="expression" priority="9" dxfId="0">
      <formula>$R189=TRUE</formula>
    </cfRule>
  </conditionalFormatting>
  <conditionalFormatting sqref="L189">
    <cfRule type="expression" priority="10" dxfId="0">
      <formula>$R190=TRUE</formula>
    </cfRule>
  </conditionalFormatting>
  <conditionalFormatting sqref="L190">
    <cfRule type="expression" priority="7" dxfId="0">
      <formula>$R191=TRUE</formula>
    </cfRule>
  </conditionalFormatting>
  <conditionalFormatting sqref="L191">
    <cfRule type="expression" priority="8" dxfId="0">
      <formula>$R192=TRUE</formula>
    </cfRule>
  </conditionalFormatting>
  <conditionalFormatting sqref="L192">
    <cfRule type="expression" priority="5" dxfId="0">
      <formula>$R193=TRUE</formula>
    </cfRule>
  </conditionalFormatting>
  <conditionalFormatting sqref="L193">
    <cfRule type="expression" priority="6" dxfId="0">
      <formula>$R194=TRUE</formula>
    </cfRule>
  </conditionalFormatting>
  <conditionalFormatting sqref="L194">
    <cfRule type="expression" priority="4" dxfId="0">
      <formula>$R195=TRUE</formula>
    </cfRule>
  </conditionalFormatting>
  <conditionalFormatting sqref="L195">
    <cfRule type="expression" priority="3" dxfId="0">
      <formula>$R196=TRUE</formula>
    </cfRule>
  </conditionalFormatting>
  <conditionalFormatting sqref="L196">
    <cfRule type="expression" priority="2" dxfId="0">
      <formula>$R197=TRUE</formula>
    </cfRule>
  </conditionalFormatting>
  <conditionalFormatting sqref="L197">
    <cfRule type="expression" priority="1" dxfId="0">
      <formula>$R198=TRUE</formula>
    </cfRule>
  </conditionalFormatting>
  <dataValidations count="1">
    <dataValidation errorStyle="warning" type="custom" allowBlank="1" showInputMessage="1" showErrorMessage="1" errorTitle="डेटा सामान्य रेंज से बाहर" error="कृपया पुन: चेक करके भरें" sqref="L89:L91">
      <formula1>$F4923=TRUE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2022-01-09T11:51:11Z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01BEA3340A1D46B887920C0FE930BDC5</vt:lpwstr>
  </property>
  <property fmtid="{D5CDD505-2E9C-101B-9397-08002B2CF9AE}" pid="3" name="KSOProductBuildVer">
    <vt:lpwstr>1033-11.2.0.10443</vt:lpwstr>
  </property>
</Properties>
</file>