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815" activeTab="0"/>
  </bookViews>
  <sheets>
    <sheet name="Sheet1" sheetId="1" r:id="rId1"/>
    <sheet name="Sheet3" sheetId="3" r:id="rId2"/>
  </sheets>
  <definedNames/>
  <calcPr calcId="144525"/>
</workbook>
</file>

<file path=xl/sharedStrings.xml><?xml version="1.0" encoding="utf-8"?>
<sst xmlns="http://schemas.openxmlformats.org/spreadsheetml/2006/main" count="382" uniqueCount="166">
  <si>
    <t>e DPR of Udkuda GP, Kanker Chhattisgarh</t>
  </si>
  <si>
    <t xml:space="preserve">A </t>
  </si>
  <si>
    <t>Back ground profile</t>
  </si>
  <si>
    <t>Micro Watershed code</t>
  </si>
  <si>
    <t>4G2G5E3h</t>
  </si>
  <si>
    <t>District</t>
  </si>
  <si>
    <t>Kanker</t>
  </si>
  <si>
    <t xml:space="preserve">Block </t>
  </si>
  <si>
    <t>Charama</t>
  </si>
  <si>
    <t>Gram Panchayat</t>
  </si>
  <si>
    <t>Udkuda</t>
  </si>
  <si>
    <t>Villages Covered</t>
  </si>
  <si>
    <t>B</t>
  </si>
  <si>
    <t>PHYSIOGRAPHIC PROFILE</t>
  </si>
  <si>
    <t>Total Area (Ha)</t>
  </si>
  <si>
    <t>Rainfall (mm)</t>
  </si>
  <si>
    <t>Soil type</t>
  </si>
  <si>
    <t>Sandy loam, clay</t>
  </si>
  <si>
    <t xml:space="preserve">Average Slope </t>
  </si>
  <si>
    <t>0-10%</t>
  </si>
  <si>
    <t>Details of Tributaries</t>
  </si>
  <si>
    <t>C</t>
  </si>
  <si>
    <t>DEMOGRAPHIC PROFILE</t>
  </si>
  <si>
    <t>Total Population</t>
  </si>
  <si>
    <t>Total HouseHolds</t>
  </si>
  <si>
    <t>ST Population</t>
  </si>
  <si>
    <t>SC Population</t>
  </si>
  <si>
    <t>D</t>
  </si>
  <si>
    <t>MGNREGA Status</t>
  </si>
  <si>
    <t>NREGA Job card holders</t>
  </si>
  <si>
    <t>Person days per year (average of last 3 years)</t>
  </si>
  <si>
    <t>Total No of HHs completed 100 Days of Wage Employment (average of last 3 years)</t>
  </si>
  <si>
    <t>Total annual Exp(Rs. in Lakhs.)(average of last 3 years)</t>
  </si>
  <si>
    <t>% of NRM Expenditure(Public + Individual) (average of last 3 years)</t>
  </si>
  <si>
    <t>E</t>
  </si>
  <si>
    <t>LAND USE LAND COVER</t>
  </si>
  <si>
    <t>Mono cropped (Ha)</t>
  </si>
  <si>
    <t>Multi cropped (Ha)</t>
  </si>
  <si>
    <t>Current fallow(Ha)</t>
  </si>
  <si>
    <t>Forest /Plantation (Ha)</t>
  </si>
  <si>
    <t>Waste land (Ha)</t>
  </si>
  <si>
    <t>Impounded Waterbody (Ha)</t>
  </si>
  <si>
    <t>Others (Ha)</t>
  </si>
  <si>
    <t>F</t>
  </si>
  <si>
    <t>LAND CLASSIFICATION</t>
  </si>
  <si>
    <t>Forest (Ha)</t>
  </si>
  <si>
    <t>Upland (Ha)</t>
  </si>
  <si>
    <t>Medium land (Ha)</t>
  </si>
  <si>
    <t>Low Land (Ha)</t>
  </si>
  <si>
    <t>River Stream Length (m)</t>
  </si>
  <si>
    <t>G</t>
  </si>
  <si>
    <t xml:space="preserve">Existing  Water sources/ Structures </t>
  </si>
  <si>
    <t xml:space="preserve">Water harvesting Ponds </t>
  </si>
  <si>
    <t>15.7083 Ham</t>
  </si>
  <si>
    <t>Borewells</t>
  </si>
  <si>
    <t>66 nos</t>
  </si>
  <si>
    <t xml:space="preserve">Open wells </t>
  </si>
  <si>
    <t>32 nos.</t>
  </si>
  <si>
    <t>H</t>
  </si>
  <si>
    <t>Livelihood profile</t>
  </si>
  <si>
    <t>Agriculture</t>
  </si>
  <si>
    <t>Off Farm Activities</t>
  </si>
  <si>
    <t>Wages, labour</t>
  </si>
  <si>
    <t>Business</t>
  </si>
  <si>
    <t>Service/ job</t>
  </si>
  <si>
    <t>I</t>
  </si>
  <si>
    <t>WATER BUDGET</t>
  </si>
  <si>
    <t>Total Water Requirement (Ham)</t>
  </si>
  <si>
    <t>Total Water Available (Ham)</t>
  </si>
  <si>
    <t>Water Resource to be created (Ham)</t>
  </si>
  <si>
    <t>J</t>
  </si>
  <si>
    <t>EXPECTED OUTCOME</t>
  </si>
  <si>
    <t>Increase in Cropping area (in Ha)</t>
  </si>
  <si>
    <t>Increase in Irrigated area (in Ha)</t>
  </si>
  <si>
    <t>Income Enhancement (INR 50000 per annum as additional income)</t>
  </si>
  <si>
    <t>250 Households</t>
  </si>
  <si>
    <t xml:space="preserve"> O;fDrxr dk;Z</t>
  </si>
  <si>
    <t>K</t>
  </si>
  <si>
    <t>ACTIVITY PROPOSED</t>
  </si>
  <si>
    <t>Sr No.</t>
  </si>
  <si>
    <t>Type of intervention</t>
  </si>
  <si>
    <t>No.</t>
  </si>
  <si>
    <t>Dimension(Area)</t>
  </si>
  <si>
    <t>Estimated cost (lakh)</t>
  </si>
  <si>
    <t>Estimated labour cost in lakh</t>
  </si>
  <si>
    <t>Persondays Projected</t>
  </si>
  <si>
    <t>Treated area</t>
  </si>
  <si>
    <t>Targeted HH</t>
  </si>
  <si>
    <t>Lattitude</t>
  </si>
  <si>
    <t>Longitude</t>
  </si>
  <si>
    <t>डबरी निर्माण (Farm Pond)</t>
  </si>
  <si>
    <t>भुमि सुधार (Land Dev.)</t>
  </si>
  <si>
    <t>0.58</t>
  </si>
  <si>
    <t>0.86</t>
  </si>
  <si>
    <t>0.14</t>
  </si>
  <si>
    <t>0.44</t>
  </si>
  <si>
    <t>0.70</t>
  </si>
  <si>
    <t>0.24</t>
  </si>
  <si>
    <t>0.28</t>
  </si>
  <si>
    <t>0.73</t>
  </si>
  <si>
    <t>Pakkafarsha</t>
  </si>
  <si>
    <t>murgi shed</t>
  </si>
  <si>
    <t>bakri shed</t>
  </si>
  <si>
    <t>sukar shed</t>
  </si>
  <si>
    <t>Nadep</t>
  </si>
  <si>
    <t xml:space="preserve">nadep </t>
  </si>
  <si>
    <t>डबरी/तालाब गहरीकरण (Deepening of Pond)</t>
  </si>
  <si>
    <t>गोठान</t>
  </si>
  <si>
    <t xml:space="preserve">gebriyan </t>
  </si>
  <si>
    <t xml:space="preserve">plantation </t>
  </si>
  <si>
    <t xml:space="preserve">bolder chek  dam </t>
  </si>
  <si>
    <t xml:space="preserve"> CPT Nali</t>
  </si>
  <si>
    <t xml:space="preserve">brashwood </t>
  </si>
  <si>
    <t>लूज बोल्डर चेक (LBS)</t>
  </si>
  <si>
    <t>20.369213</t>
  </si>
  <si>
    <t>81.420233</t>
  </si>
  <si>
    <t>Varmi Compost Tank</t>
  </si>
  <si>
    <t>20.369395</t>
  </si>
  <si>
    <t>81.420194</t>
  </si>
  <si>
    <t>भूमिसुधार</t>
  </si>
  <si>
    <t>CHHATTISGARH District : DHAMTARI Block : MAGARLOD Panchayat : BIRJHULI</t>
  </si>
  <si>
    <t>As on 17-04-2020</t>
  </si>
  <si>
    <t>I Job Card</t>
  </si>
  <si>
    <t>Total No. of JobCards issued</t>
  </si>
  <si>
    <t>Total No. of Workers</t>
  </si>
  <si>
    <t>Total No. of Active Job Cards</t>
  </si>
  <si>
    <t>Total No. of Active Workers</t>
  </si>
  <si>
    <t>(i)SC worker against active workers[%]</t>
  </si>
  <si>
    <t>(ii)ST worker against active workers[%]</t>
  </si>
  <si>
    <t>II Progress</t>
  </si>
  <si>
    <t>FY 2020-2021</t>
  </si>
  <si>
    <t>FY 2019-2020</t>
  </si>
  <si>
    <t>FY 2018-2019</t>
  </si>
  <si>
    <t>FY 2017-2018</t>
  </si>
  <si>
    <t>FY 2016-2017</t>
  </si>
  <si>
    <t>View Graph</t>
  </si>
  <si>
    <t>Approved Labour Budget</t>
  </si>
  <si>
    <t>Persondays Generated so far</t>
  </si>
  <si>
    <t>% of Total LB</t>
  </si>
  <si>
    <t>% as per Proportionate LB</t>
  </si>
  <si>
    <t>SC persondays % as of total persondays</t>
  </si>
  <si>
    <t>ST persondays % as of total persondays</t>
  </si>
  <si>
    <t>Women Persondays out of Total (%)</t>
  </si>
  <si>
    <t>Average days of employment provided per Household</t>
  </si>
  <si>
    <t>Average Wage rate per day per person(Rs.)</t>
  </si>
  <si>
    <t>Total No of HHs completed 100 Days of Wage Employment</t>
  </si>
  <si>
    <t>Total Households Worked</t>
  </si>
  <si>
    <t>Total Individuals Worked</t>
  </si>
  <si>
    <t>Differently abled persons worked</t>
  </si>
  <si>
    <t>III Works</t>
  </si>
  <si>
    <t>Number of GPs with NIL exp</t>
  </si>
  <si>
    <t>Total No. of Works Takenup (New+Spill Over)</t>
  </si>
  <si>
    <t>Number of Ongoing Works</t>
  </si>
  <si>
    <t>Number of Completed Works</t>
  </si>
  <si>
    <t>% of NRM Expenditure(Public + Individual)</t>
  </si>
  <si>
    <t>% of Category B Works</t>
  </si>
  <si>
    <t>IV Financial Progress</t>
  </si>
  <si>
    <t>Total Exp(Rs. in Lakhs.)</t>
  </si>
  <si>
    <t>Wages(Rs. In Lakhs)</t>
  </si>
  <si>
    <t>Material and skilled Wages(Rs. In Lakhs)</t>
  </si>
  <si>
    <t>Material(%)</t>
  </si>
  <si>
    <t>Total Adm Expenditure (Rs. in Lakhs.)</t>
  </si>
  <si>
    <t>Admin Exp(%)</t>
  </si>
  <si>
    <t>Average Cost Per Day Per Person(In Rs.)</t>
  </si>
  <si>
    <t>% of Total Expenditure through EFMS</t>
  </si>
  <si>
    <t>% payments gererated within 15 days</t>
  </si>
</sst>
</file>

<file path=xl/styles.xml><?xml version="1.0" encoding="utf-8"?>
<styleSheet xmlns="http://schemas.openxmlformats.org/spreadsheetml/2006/main">
  <numFmts count="6">
    <numFmt numFmtId="176" formatCode="0.00_ "/>
    <numFmt numFmtId="177" formatCode="#;#;[White]General;"/>
    <numFmt numFmtId="178" formatCode="_ &quot;₹&quot;* #,##0.00_ ;_ &quot;₹&quot;* \-#,##0.00_ ;_ &quot;₹&quot;* &quot;-&quot;??_ ;_ @_ "/>
    <numFmt numFmtId="179" formatCode="_ * #,##0_ ;_ * \-#,##0_ ;_ * &quot;-&quot;_ ;_ @_ "/>
    <numFmt numFmtId="180" formatCode="_ * #,##0.00_ ;_ * \-#,##0.00_ ;_ * &quot;-&quot;??_ ;_ @_ "/>
    <numFmt numFmtId="181" formatCode="_ &quot;₹&quot;* #,##0_ ;_ &quot;₹&quot;* \-#,##0_ ;_ &quot;₹&quot;* &quot;-&quot;_ ;_ @_ "/>
  </numFmts>
  <fonts count="37">
    <font>
      <sz val="11"/>
      <color theme="1"/>
      <name val="Calibri"/>
      <family val="2"/>
      <scheme val="minor"/>
    </font>
    <font>
      <sz val="10"/>
      <name val="Arial"/>
      <family val="2"/>
    </font>
    <font>
      <b/>
      <sz val="8"/>
      <color rgb="FF003399"/>
      <name val="Times New Roman"/>
      <family val="2"/>
    </font>
    <font>
      <sz val="14"/>
      <color rgb="FF003399"/>
      <name val="Times New Roman"/>
      <family val="2"/>
    </font>
    <font>
      <b/>
      <sz val="7"/>
      <color rgb="FF003399"/>
      <name val="Times New Roman"/>
      <family val="2"/>
    </font>
    <font>
      <b/>
      <sz val="14"/>
      <color rgb="FF003399"/>
      <name val="Times New Roman"/>
      <family val="2"/>
    </font>
    <font>
      <sz val="11"/>
      <color theme="1"/>
      <name val="Arial"/>
      <family val="2"/>
    </font>
    <font>
      <b/>
      <sz val="11"/>
      <color theme="8" tint="-0.4999699890613556"/>
      <name val="Arial"/>
      <family val="2"/>
    </font>
    <font>
      <sz val="12"/>
      <color rgb="FFFF0000"/>
      <name val="Arial"/>
      <family val="2"/>
    </font>
    <font>
      <sz val="11"/>
      <color rgb="FFFF0000"/>
      <name val="Arial"/>
      <family val="2"/>
    </font>
    <font>
      <b/>
      <sz val="11"/>
      <color theme="1"/>
      <name val="Arial"/>
      <family val="2"/>
    </font>
    <font>
      <sz val="11"/>
      <color theme="8" tint="-0.4999699890613556"/>
      <name val="Arial"/>
      <family val="2"/>
    </font>
    <font>
      <sz val="12"/>
      <color theme="1"/>
      <name val="Calibri"/>
      <family val="2"/>
      <scheme val="minor"/>
    </font>
    <font>
      <sz val="12"/>
      <color theme="1"/>
      <name val="Times New Roman"/>
      <family val="2"/>
    </font>
    <font>
      <sz val="11"/>
      <name val="Arial"/>
      <family val="2"/>
    </font>
    <font>
      <sz val="16"/>
      <color rgb="FFFF0000"/>
      <name val="Kruti Dev 010"/>
      <family val="2"/>
    </font>
    <font>
      <sz val="10"/>
      <color theme="1"/>
      <name val="Roboto"/>
      <family val="2"/>
    </font>
    <font>
      <sz val="11"/>
      <color rgb="FF000000"/>
      <name val="Calibri"/>
      <family val="2"/>
    </font>
    <font>
      <b/>
      <sz val="14"/>
      <color theme="1"/>
      <name val="Arial"/>
      <family val="2"/>
    </font>
    <font>
      <b/>
      <sz val="11"/>
      <color theme="1"/>
      <name val="Calibri"/>
      <family val="2"/>
      <scheme val="minor"/>
    </font>
    <font>
      <u val="single"/>
      <sz val="11"/>
      <color rgb="FF0000FF"/>
      <name val="Calibri"/>
      <family val="2"/>
      <scheme val="minor"/>
    </font>
    <font>
      <sz val="11"/>
      <color theme="0"/>
      <name val="Calibri"/>
      <family val="2"/>
      <scheme val="minor"/>
    </font>
    <font>
      <u val="single"/>
      <sz val="11"/>
      <color rgb="FF800080"/>
      <name val="Calibri"/>
      <family val="2"/>
      <scheme val="minor"/>
    </font>
    <font>
      <b/>
      <sz val="11"/>
      <color theme="3"/>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1"/>
      <color rgb="FF3F3F3F"/>
      <name val="Calibri"/>
      <family val="2"/>
      <scheme val="minor"/>
    </font>
    <font>
      <sz val="11"/>
      <color rgb="FF3F3F7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0006"/>
      <name val="Calibri"/>
      <family val="2"/>
      <scheme val="minor"/>
    </font>
    <font>
      <sz val="11"/>
      <color rgb="FF9C6500"/>
      <name val="Calibri"/>
      <family val="2"/>
      <scheme val="minor"/>
    </font>
  </fonts>
  <fills count="37">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9B6A"/>
        <bgColor indexed="64"/>
      </patternFill>
    </fill>
    <fill>
      <patternFill patternType="solid">
        <fgColor rgb="FFFFFFFF"/>
        <bgColor indexed="64"/>
      </patternFill>
    </fill>
    <fill>
      <patternFill patternType="solid">
        <fgColor theme="0"/>
        <bgColor indexed="64"/>
      </patternFill>
    </fill>
    <fill>
      <patternFill patternType="solid">
        <fgColor theme="5" tint="0.600000023841857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style="thin"/>
      <right style="thin"/>
      <top style="thin"/>
      <bottom style="thin"/>
    </border>
    <border>
      <left style="medium"/>
      <right/>
      <top/>
      <bottom/>
    </border>
    <border>
      <left style="medium"/>
      <right/>
      <top/>
      <bottom style="medium"/>
    </border>
    <border>
      <left/>
      <right/>
      <top/>
      <bottom style="medium"/>
    </border>
    <border>
      <left style="medium"/>
      <right/>
      <top style="medium"/>
      <bottom/>
    </border>
    <border>
      <left/>
      <right/>
      <top style="medium"/>
      <bottom/>
    </border>
    <border>
      <left/>
      <right style="medium"/>
      <top/>
      <bottom/>
    </border>
    <border>
      <left/>
      <right style="medium"/>
      <top/>
      <bottom style="medium"/>
    </border>
    <border>
      <left/>
      <right style="medium"/>
      <top style="medium"/>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Protection="0">
      <alignment/>
    </xf>
    <xf numFmtId="178" fontId="0" fillId="0" borderId="0" applyFont="0" applyFill="0" applyBorder="0" applyProtection="0">
      <alignment/>
    </xf>
    <xf numFmtId="181" fontId="0" fillId="0" borderId="0" applyFont="0" applyFill="0" applyBorder="0" applyProtection="0">
      <alignment/>
    </xf>
    <xf numFmtId="180" fontId="0" fillId="0" borderId="0" applyFont="0" applyFill="0" applyBorder="0" applyProtection="0">
      <alignment/>
    </xf>
    <xf numFmtId="179" fontId="0" fillId="0" borderId="0" applyFont="0" applyFill="0" applyBorder="0" applyProtection="0">
      <alignment/>
    </xf>
    <xf numFmtId="0" fontId="0" fillId="2" borderId="0" applyNumberFormat="0" applyBorder="0" applyProtection="0">
      <alignment/>
    </xf>
    <xf numFmtId="0" fontId="20" fillId="0" borderId="0" applyNumberFormat="0" applyFill="0" applyBorder="0" applyProtection="0">
      <alignment/>
    </xf>
    <xf numFmtId="0" fontId="21" fillId="3" borderId="0" applyNumberFormat="0" applyBorder="0" applyProtection="0">
      <alignment/>
    </xf>
    <xf numFmtId="0" fontId="22" fillId="0" borderId="0" applyNumberFormat="0" applyFill="0" applyBorder="0" applyProtection="0">
      <alignment/>
    </xf>
    <xf numFmtId="0" fontId="24" fillId="4" borderId="1" applyNumberFormat="0" applyProtection="0">
      <alignment/>
    </xf>
    <xf numFmtId="0" fontId="25" fillId="0" borderId="2" applyNumberFormat="0" applyFill="0" applyProtection="0">
      <alignment/>
    </xf>
    <xf numFmtId="0" fontId="0" fillId="5" borderId="3" applyNumberFormat="0" applyFont="0" applyProtection="0">
      <alignment/>
    </xf>
    <xf numFmtId="0" fontId="0" fillId="6" borderId="0" applyNumberFormat="0" applyBorder="0" applyProtection="0">
      <alignment/>
    </xf>
    <xf numFmtId="0" fontId="26" fillId="0" borderId="0" applyNumberFormat="0" applyFill="0" applyBorder="0" applyProtection="0">
      <alignment/>
    </xf>
    <xf numFmtId="0" fontId="0" fillId="7" borderId="0" applyNumberFormat="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29" fillId="0" borderId="2" applyNumberFormat="0" applyFill="0" applyProtection="0">
      <alignment/>
    </xf>
    <xf numFmtId="0" fontId="23" fillId="0" borderId="4" applyNumberFormat="0" applyFill="0" applyProtection="0">
      <alignment/>
    </xf>
    <xf numFmtId="0" fontId="23" fillId="0" borderId="0" applyNumberFormat="0" applyFill="0" applyBorder="0" applyProtection="0">
      <alignment/>
    </xf>
    <xf numFmtId="0" fontId="31" fillId="8" borderId="5" applyNumberFormat="0" applyProtection="0">
      <alignment/>
    </xf>
    <xf numFmtId="0" fontId="21" fillId="9" borderId="0" applyNumberFormat="0" applyBorder="0" applyProtection="0">
      <alignment/>
    </xf>
    <xf numFmtId="0" fontId="32" fillId="10" borderId="0" applyNumberFormat="0" applyBorder="0" applyProtection="0">
      <alignment/>
    </xf>
    <xf numFmtId="0" fontId="30" fillId="11" borderId="6" applyNumberFormat="0" applyProtection="0">
      <alignment/>
    </xf>
    <xf numFmtId="0" fontId="0" fillId="12" borderId="0" applyNumberFormat="0" applyBorder="0" applyProtection="0">
      <alignment/>
    </xf>
    <xf numFmtId="0" fontId="33" fillId="11" borderId="5" applyNumberFormat="0" applyProtection="0">
      <alignment/>
    </xf>
    <xf numFmtId="0" fontId="34" fillId="0" borderId="7" applyNumberFormat="0" applyFill="0" applyProtection="0">
      <alignment/>
    </xf>
    <xf numFmtId="0" fontId="19" fillId="0" borderId="8" applyNumberFormat="0" applyFill="0" applyProtection="0">
      <alignment/>
    </xf>
    <xf numFmtId="0" fontId="35" fillId="13" borderId="0" applyNumberFormat="0" applyBorder="0" applyProtection="0">
      <alignment/>
    </xf>
    <xf numFmtId="0" fontId="36" fillId="14" borderId="0" applyNumberFormat="0" applyBorder="0" applyProtection="0">
      <alignment/>
    </xf>
    <xf numFmtId="0" fontId="21" fillId="15" borderId="0" applyNumberFormat="0" applyBorder="0" applyProtection="0">
      <alignment/>
    </xf>
    <xf numFmtId="0" fontId="0" fillId="16" borderId="0" applyNumberFormat="0" applyBorder="0" applyProtection="0">
      <alignment/>
    </xf>
    <xf numFmtId="0" fontId="21" fillId="17" borderId="0" applyNumberFormat="0" applyBorder="0" applyProtection="0">
      <alignment/>
    </xf>
    <xf numFmtId="0" fontId="2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21" fillId="21" borderId="0" applyNumberFormat="0" applyBorder="0" applyProtection="0">
      <alignment/>
    </xf>
    <xf numFmtId="0" fontId="21" fillId="22" borderId="0" applyNumberFormat="0" applyBorder="0" applyProtection="0">
      <alignment/>
    </xf>
    <xf numFmtId="0" fontId="0" fillId="23" borderId="0" applyNumberFormat="0" applyBorder="0" applyProtection="0">
      <alignment/>
    </xf>
    <xf numFmtId="0" fontId="2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1" fillId="27" borderId="0" applyNumberFormat="0" applyBorder="0" applyProtection="0">
      <alignment/>
    </xf>
    <xf numFmtId="0" fontId="0"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0" fillId="31" borderId="0" applyNumberFormat="0" applyBorder="0" applyProtection="0">
      <alignment/>
    </xf>
    <xf numFmtId="0" fontId="21" fillId="32" borderId="0" applyNumberFormat="0" applyBorder="0" applyProtection="0">
      <alignment/>
    </xf>
  </cellStyleXfs>
  <cellXfs count="81">
    <xf numFmtId="0" fontId="0" fillId="0" borderId="0" xfId="0"/>
    <xf numFmtId="0" fontId="0" fillId="0" borderId="0" xfId="0" applyAlignment="1">
      <alignment wrapText="1"/>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9" xfId="0" applyFont="1" applyFill="1" applyBorder="1" applyAlignment="1">
      <alignment horizontal="right" vertical="center" wrapText="1"/>
    </xf>
    <xf numFmtId="0" fontId="3" fillId="34" borderId="10" xfId="0" applyFont="1" applyFill="1" applyBorder="1" applyAlignment="1">
      <alignment horizontal="right" vertical="center" wrapText="1"/>
    </xf>
    <xf numFmtId="0" fontId="3" fillId="34" borderId="11" xfId="0" applyFont="1" applyFill="1" applyBorder="1" applyAlignment="1">
      <alignment horizontal="right" vertical="center" wrapText="1"/>
    </xf>
    <xf numFmtId="3" fontId="3" fillId="34" borderId="9" xfId="0" applyNumberFormat="1" applyFont="1" applyFill="1" applyBorder="1" applyAlignment="1">
      <alignment horizontal="right" vertical="center" wrapText="1"/>
    </xf>
    <xf numFmtId="3" fontId="3" fillId="34" borderId="10" xfId="0" applyNumberFormat="1" applyFont="1" applyFill="1" applyBorder="1" applyAlignment="1">
      <alignment horizontal="right" vertical="center" wrapText="1"/>
    </xf>
    <xf numFmtId="3" fontId="3" fillId="34" borderId="11" xfId="0" applyNumberFormat="1" applyFont="1" applyFill="1" applyBorder="1" applyAlignment="1">
      <alignment horizontal="right" vertical="center" wrapText="1"/>
    </xf>
    <xf numFmtId="0" fontId="2" fillId="33" borderId="1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3" fillId="34" borderId="12" xfId="0" applyFont="1" applyFill="1" applyBorder="1" applyAlignment="1">
      <alignment horizontal="right" vertical="center" wrapText="1"/>
    </xf>
    <xf numFmtId="0" fontId="3" fillId="34" borderId="12" xfId="0" applyFont="1" applyFill="1" applyBorder="1" applyAlignment="1">
      <alignment horizontal="center" vertical="center" wrapText="1"/>
    </xf>
    <xf numFmtId="3" fontId="3" fillId="34" borderId="12" xfId="0" applyNumberFormat="1" applyFont="1" applyFill="1" applyBorder="1" applyAlignment="1">
      <alignment horizontal="right" vertical="center" wrapText="1"/>
    </xf>
    <xf numFmtId="0" fontId="0" fillId="34" borderId="0" xfId="0" applyFill="1" applyAlignment="1">
      <alignment wrapText="1"/>
    </xf>
    <xf numFmtId="0" fontId="6" fillId="0" borderId="0" xfId="0" applyFont="1" applyAlignment="1">
      <alignment horizontal="center" vertical="center"/>
    </xf>
    <xf numFmtId="0" fontId="6" fillId="35" borderId="0" xfId="0" applyFont="1" applyFill="1" applyAlignment="1">
      <alignment horizontal="center" vertical="center"/>
    </xf>
    <xf numFmtId="0" fontId="6" fillId="36" borderId="0" xfId="0" applyFont="1" applyFill="1" applyAlignment="1">
      <alignment horizontal="center" vertical="center"/>
    </xf>
    <xf numFmtId="0" fontId="7" fillId="36" borderId="13"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15" xfId="0" applyFont="1" applyFill="1" applyBorder="1" applyAlignment="1">
      <alignment horizontal="center" vertical="center"/>
    </xf>
    <xf numFmtId="0" fontId="7" fillId="36" borderId="16"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8" fillId="36" borderId="0" xfId="0" applyFont="1" applyFill="1" applyBorder="1" applyAlignment="1">
      <alignment horizontal="center"/>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8" xfId="0" applyFont="1" applyFill="1" applyBorder="1" applyAlignment="1">
      <alignment horizontal="left" vertical="top" wrapText="1"/>
    </xf>
    <xf numFmtId="0" fontId="9" fillId="36" borderId="0"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7" fillId="36" borderId="16" xfId="0" applyFont="1" applyFill="1" applyBorder="1" applyAlignment="1">
      <alignment horizontal="center" vertical="center"/>
    </xf>
    <xf numFmtId="0" fontId="7" fillId="36" borderId="0" xfId="0" applyFont="1" applyFill="1" applyBorder="1" applyAlignment="1">
      <alignment horizontal="center" vertical="center"/>
    </xf>
    <xf numFmtId="0" fontId="10"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7" xfId="0" applyFont="1" applyFill="1" applyBorder="1" applyAlignment="1">
      <alignment horizontal="center" vertical="center"/>
    </xf>
    <xf numFmtId="0" fontId="6" fillId="36" borderId="18" xfId="0" applyFont="1" applyFill="1" applyBorder="1" applyAlignment="1">
      <alignment horizontal="center" vertical="center"/>
    </xf>
    <xf numFmtId="0" fontId="11" fillId="36" borderId="19" xfId="0" applyFont="1" applyFill="1" applyBorder="1" applyAlignment="1">
      <alignment horizontal="center" vertical="center" wrapText="1"/>
    </xf>
    <xf numFmtId="0" fontId="7" fillId="36" borderId="20" xfId="0" applyFont="1" applyFill="1" applyBorder="1" applyAlignment="1">
      <alignment horizontal="center" vertical="center" wrapText="1"/>
    </xf>
    <xf numFmtId="0" fontId="6" fillId="36" borderId="20"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20" xfId="0" applyFont="1" applyFill="1" applyBorder="1" applyAlignment="1">
      <alignment horizontal="center" vertical="center"/>
    </xf>
    <xf numFmtId="0" fontId="11" fillId="36" borderId="20" xfId="0" applyFont="1" applyFill="1" applyBorder="1" applyAlignment="1">
      <alignment horizontal="center" vertical="center"/>
    </xf>
    <xf numFmtId="0" fontId="7" fillId="36" borderId="19" xfId="0" applyFont="1" applyFill="1" applyBorder="1" applyAlignment="1">
      <alignment horizontal="center" vertical="center" wrapText="1"/>
    </xf>
    <xf numFmtId="9" fontId="6" fillId="36" borderId="0" xfId="0" applyNumberFormat="1" applyFont="1" applyFill="1" applyBorder="1" applyAlignment="1">
      <alignment horizontal="center" vertical="center" wrapText="1"/>
    </xf>
    <xf numFmtId="0" fontId="12" fillId="36" borderId="0" xfId="0" applyFont="1" applyFill="1" applyBorder="1" applyAlignment="1">
      <alignment horizontal="center" vertical="center"/>
    </xf>
    <xf numFmtId="0" fontId="13" fillId="36" borderId="0" xfId="0" applyFont="1" applyFill="1" applyBorder="1" applyAlignment="1">
      <alignment horizontal="center"/>
    </xf>
    <xf numFmtId="0" fontId="14" fillId="36" borderId="0" xfId="0" applyFont="1" applyFill="1" applyBorder="1" applyAlignment="1">
      <alignment horizontal="center" vertical="center" wrapText="1"/>
    </xf>
    <xf numFmtId="1" fontId="14" fillId="36" borderId="0" xfId="0" applyNumberFormat="1" applyFont="1" applyFill="1" applyBorder="1" applyAlignment="1">
      <alignment horizontal="center" vertical="center" wrapText="1"/>
    </xf>
    <xf numFmtId="0" fontId="6" fillId="36" borderId="21" xfId="0" applyFont="1" applyFill="1" applyBorder="1" applyAlignment="1">
      <alignment horizontal="center" vertical="center"/>
    </xf>
    <xf numFmtId="0" fontId="6" fillId="36" borderId="22" xfId="0" applyFont="1" applyFill="1" applyBorder="1" applyAlignment="1">
      <alignment horizontal="center" vertical="center"/>
    </xf>
    <xf numFmtId="0" fontId="6" fillId="36" borderId="23" xfId="0" applyFont="1" applyFill="1" applyBorder="1" applyAlignment="1">
      <alignment horizontal="center" vertical="center"/>
    </xf>
    <xf numFmtId="0" fontId="15" fillId="36" borderId="24" xfId="0" applyFont="1" applyFill="1" applyBorder="1" applyAlignment="1">
      <alignment horizontal="left"/>
    </xf>
    <xf numFmtId="0" fontId="7" fillId="36" borderId="15" xfId="0" applyFont="1" applyFill="1" applyBorder="1" applyAlignment="1">
      <alignment horizontal="center" vertical="center"/>
    </xf>
    <xf numFmtId="0" fontId="6" fillId="36" borderId="15" xfId="0" applyFont="1" applyFill="1" applyBorder="1" applyAlignment="1">
      <alignment horizontal="center" vertical="center" wrapText="1"/>
    </xf>
    <xf numFmtId="0" fontId="16" fillId="36" borderId="15" xfId="0" applyFont="1" applyFill="1" applyBorder="1" applyAlignment="1" applyProtection="1">
      <alignment horizontal="center" vertical="center" wrapText="1"/>
      <protection hidden="1"/>
    </xf>
    <xf numFmtId="2" fontId="6" fillId="36" borderId="15" xfId="0" applyNumberFormat="1" applyFont="1" applyFill="1" applyBorder="1" applyAlignment="1">
      <alignment horizontal="center" vertical="center" wrapText="1"/>
    </xf>
    <xf numFmtId="177" fontId="16" fillId="36" borderId="15" xfId="0" applyNumberFormat="1" applyFont="1" applyFill="1" applyBorder="1" applyAlignment="1" applyProtection="1">
      <alignment horizontal="center" vertical="center" wrapText="1"/>
      <protection hidden="1"/>
    </xf>
    <xf numFmtId="177" fontId="16" fillId="36" borderId="15" xfId="0" applyNumberFormat="1" applyFont="1" applyFill="1" applyBorder="1" applyAlignment="1" applyProtection="1">
      <alignment horizontal="center" vertical="center"/>
      <protection hidden="1"/>
    </xf>
    <xf numFmtId="177" fontId="16" fillId="36" borderId="15" xfId="0" applyNumberFormat="1" applyFont="1" applyFill="1" applyBorder="1" applyProtection="1">
      <protection hidden="1"/>
    </xf>
    <xf numFmtId="2" fontId="16" fillId="36" borderId="15" xfId="0" applyNumberFormat="1" applyFont="1" applyFill="1" applyBorder="1" applyAlignment="1" applyProtection="1">
      <alignment horizontal="center" vertical="center" wrapText="1"/>
      <protection hidden="1"/>
    </xf>
    <xf numFmtId="0" fontId="0" fillId="36" borderId="15" xfId="0" applyNumberFormat="1" applyFont="1" applyFill="1" applyBorder="1" applyAlignment="1" applyProtection="1">
      <alignment horizontal="center" vertical="center" wrapText="1"/>
      <protection/>
    </xf>
    <xf numFmtId="0" fontId="0" fillId="36" borderId="15" xfId="0" applyNumberFormat="1" applyFont="1" applyFill="1" applyBorder="1" applyAlignment="1">
      <alignment horizontal="center" vertical="center" wrapText="1"/>
    </xf>
    <xf numFmtId="49" fontId="16" fillId="36" borderId="15" xfId="0" applyNumberFormat="1" applyFont="1" applyFill="1" applyBorder="1" applyAlignment="1" applyProtection="1">
      <alignment horizontal="center" vertical="center" wrapText="1"/>
      <protection hidden="1"/>
    </xf>
    <xf numFmtId="0" fontId="17" fillId="36" borderId="15" xfId="0" applyFont="1" applyFill="1" applyBorder="1" applyAlignment="1">
      <alignment horizontal="center" vertical="center" wrapText="1"/>
    </xf>
    <xf numFmtId="0" fontId="6" fillId="36" borderId="15" xfId="0" applyFont="1" applyFill="1" applyBorder="1" applyAlignment="1">
      <alignment horizontal="center" vertical="center"/>
    </xf>
    <xf numFmtId="177" fontId="16" fillId="36" borderId="15" xfId="0" applyNumberFormat="1" applyFont="1" applyFill="1" applyBorder="1" applyAlignment="1" applyProtection="1">
      <alignment horizontal="center"/>
      <protection hidden="1"/>
    </xf>
    <xf numFmtId="49" fontId="0" fillId="36" borderId="15" xfId="0" applyNumberFormat="1" applyFont="1" applyFill="1" applyBorder="1" applyAlignment="1" applyProtection="1">
      <alignment horizontal="center" vertical="center" wrapText="1"/>
      <protection/>
    </xf>
    <xf numFmtId="0" fontId="0" fillId="36" borderId="15" xfId="0" applyFont="1" applyFill="1" applyBorder="1" applyAlignment="1">
      <alignment horizontal="center" vertical="center" wrapText="1"/>
    </xf>
    <xf numFmtId="176" fontId="0" fillId="36" borderId="15" xfId="0" applyNumberFormat="1" applyFont="1" applyFill="1" applyBorder="1" applyAlignment="1">
      <alignment horizontal="center" vertical="center" wrapText="1"/>
    </xf>
    <xf numFmtId="0" fontId="18" fillId="36" borderId="15" xfId="0" applyFont="1" applyFill="1" applyBorder="1" applyAlignment="1">
      <alignment horizontal="center" vertical="center"/>
    </xf>
  </cellXfs>
  <cellStyles count="49">
    <cellStyle name="Normal" xfId="0"/>
    <cellStyle name="Percent" xfId="15"/>
    <cellStyle name="Currency" xfId="16"/>
    <cellStyle name="Currency [0]" xfId="17"/>
    <cellStyle name="Comma" xfId="18"/>
    <cellStyle name="Comma [0]" xfId="19"/>
    <cellStyle name="40% - Accent1"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dxfs count="4">
    <dxf>
      <border>
        <right/>
      </border>
    </dxf>
    <dxf>
      <fill>
        <patternFill patternType="solid">
          <bgColor theme="9" tint="0.39991000294685364"/>
        </patternFill>
      </fill>
      <border/>
    </dxf>
    <dxf>
      <border>
        <left/>
        <right style="thin"/>
        <top style="thin"/>
        <bottom style="thin"/>
      </border>
    </dxf>
    <dxf>
      <fill>
        <patternFill patternType="solid">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mnregaweb4.nic.in/netnrega/rptCounter.aspx?Colname=%25%20of%20Total%20LB&amp;Cfin_year=2020-2021&amp;Vc=0&amp;1pfin_year=2019-2020&amp;V1=0&amp;2pfin_year=2018-2019&amp;V2=0&amp;3pfin_year=2017-2018&amp;V3=0&amp;4pfin_year=2016-2017&amp;V4=0" TargetMode="External" /><Relationship Id="rId2" Type="http://schemas.openxmlformats.org/officeDocument/2006/relationships/hyperlink" Target="http://mnregaweb4.nic.in/netnrega/rptCounter.aspx?Colname=SC%20persondays%20%25%20as%20of%20total%20persondays&amp;Cfin_year=2020-2021&amp;Vc=4.42&amp;1pfin_year=2019-2020&amp;V1=1.21&amp;2pfin_year=2018-2019&amp;V2=0.97&amp;3pfin_year=2017-2018&amp;V3=1.15&amp;4pfin_year=2016-2017&amp;V4=0.83" TargetMode="External" /><Relationship Id="rId3" Type="http://schemas.openxmlformats.org/officeDocument/2006/relationships/hyperlink" Target="http://mnregaweb4.nic.in/netnrega/rptCounter.aspx?Colname=ST%20persondays%20%25%20as%20of%20total%20persondays&amp;Cfin_year=2020-2021&amp;Vc=47.79&amp;1pfin_year=2019-2020&amp;V1=58.95&amp;2pfin_year=2018-2019&amp;V2=61.28&amp;3pfin_year=2017-2018&amp;V3=54.71&amp;4pfin_year=2016-2017&amp;V4=59.57" TargetMode="External" /><Relationship Id="rId4" Type="http://schemas.openxmlformats.org/officeDocument/2006/relationships/hyperlink" Target="http://mnregaweb4.nic.in/netnrega/rptCounter.aspx?Colname=Women%20Persondays%20out%20of%20Total%20(%25)%20&amp;Cfin_year=2020-2021&amp;Vc=53.75&amp;1pfin_year=2019-2020&amp;V1=51.46&amp;2pfin_year=2018-2019&amp;V2=52.05&amp;3pfin_year=2017-2018&amp;V3=52.56&amp;4pfin_year=2016-2017&amp;V4=53.77" TargetMode="External" /><Relationship Id="rId5" Type="http://schemas.openxmlformats.org/officeDocument/2006/relationships/hyperlink" Target="http://mnregaweb4.nic.in/netnrega/rptCounter.aspx?Colname=Average%20days%20of%20employment%20provided%20per%20Household%20&amp;Cfin_year=2020-2021&amp;Vc=9.54&amp;1pfin_year=2019-2020&amp;V1=74.13&amp;2pfin_year=2018-2019&amp;V2=69.98&amp;3pfin_year=2017-2018&amp;V3=76.45&amp;4pfin_year=2016-2017&amp;V4=84.07" TargetMode="External" /><Relationship Id="rId6" Type="http://schemas.openxmlformats.org/officeDocument/2006/relationships/hyperlink" Target="http://mnregaweb4.nic.in/netnrega/rptCounter.aspx?Colname=Average%20Wage%20rate%20per%20day%20per%20person(Rs.)&amp;Cfin_year=2020-2021&amp;Vc=190&amp;1pfin_year=2019-2020&amp;V1=172.58&amp;2pfin_year=2018-2019&amp;V2=174&amp;3pfin_year=2017-2018&amp;V3=168.7&amp;4pfin_year=2016-2017&amp;V4=166.89" TargetMode="External" /><Relationship Id="rId7" Type="http://schemas.openxmlformats.org/officeDocument/2006/relationships/hyperlink" Target="http://mnregaweb4.nic.in/netnrega/rptCounter.aspx?Colname=Total%20No%20of%20HHs%20completed%20100%20Days%20of%20Wage%20Employment&amp;Cfin_year=2020-2021&amp;Vc=0&amp;1pfin_year=2019-2020&amp;V1=139&amp;2pfin_year=2018-2019&amp;V2=98&amp;3pfin_year=2017-2018&amp;V3=169&amp;4pfin_year=2016-2017&amp;V4=219" TargetMode="External" /><Relationship Id="rId8" Type="http://schemas.openxmlformats.org/officeDocument/2006/relationships/hyperlink" Target="http://mnregaweb4.nic.in/netnrega/rptCounter.aspx?Colname=Differently%20abled%20persons%20worked&amp;Cfin_year=2020-2021&amp;Vc=0&amp;1pfin_year=2019-2020&amp;V1=1&amp;2pfin_year=2018-2019&amp;V2=1&amp;3pfin_year=2017-2018&amp;V3=1&amp;4pfin_year=2016-2017&amp;V4=1" TargetMode="External" /><Relationship Id="rId9" Type="http://schemas.openxmlformats.org/officeDocument/2006/relationships/hyperlink" Target="http://mnregaweb4.nic.in/netnrega/rptCounter.aspx?Colname=Number%20of%20GPs%20with%20NIL%20exp&amp;Cfin_year=2020-2021&amp;Vc=0&amp;1pfin_year=2019-2020&amp;V1=0&amp;2pfin_year=2018-2019&amp;V2=0&amp;3pfin_year=2017-2018&amp;V3=0&amp;4pfin_year=2016-2017&amp;V4=0" TargetMode="External" /><Relationship Id="rId10" Type="http://schemas.openxmlformats.org/officeDocument/2006/relationships/hyperlink" Target="http://mnregaweb4.nic.in/netnrega/rptCounter.aspx?Colname=Number%20of%20Completed%20Works&amp;Cfin_year=2020-2021&amp;Vc=0&amp;1pfin_year=2019-2020&amp;V1=64&amp;2pfin_year=2018-2019&amp;V2=100&amp;3pfin_year=2017-2018&amp;V3=208&amp;4pfin_year=2016-2017&amp;V4=151" TargetMode="External" /><Relationship Id="rId11" Type="http://schemas.openxmlformats.org/officeDocument/2006/relationships/hyperlink" Target="http://mnregaweb4.nic.in/netnrega/rptCounter.aspx?Colname=%25%20of%20NRM%20Expenditure(Public%20+%20Individual)&amp;Cfin_year=2020-2021&amp;Vc=100&amp;1pfin_year=2019-2020&amp;V1=91&amp;2pfin_year=2018-2019&amp;V2=75.69&amp;3pfin_year=2017-2018&amp;V3=77.45&amp;4pfin_year=2016-2017&amp;V4=65.34" TargetMode="External" /><Relationship Id="rId12" Type="http://schemas.openxmlformats.org/officeDocument/2006/relationships/hyperlink" Target="http://mnregaweb4.nic.in/netnrega/rptCounter.aspx?Colname=%25%20of%20Category%20B%20Works&amp;Cfin_year=2020-2021&amp;Vc=82.89&amp;1pfin_year=2019-2020&amp;V1=86.43&amp;2pfin_year=2018-2019&amp;V2=87.29&amp;3pfin_year=2017-2018&amp;V3=78.03&amp;4pfin_year=2016-2017&amp;V4=63.2" TargetMode="External" /><Relationship Id="rId13" Type="http://schemas.openxmlformats.org/officeDocument/2006/relationships/hyperlink" Target="http://mnregaweb4.nic.in/netnrega/rptCounter.aspx?Colname=Total%20Exp(Rs.%20in%20Lakhs.)&amp;Cfin_year=2020-2021&amp;Vc=4.59&amp;1pfin_year=2019-2020&amp;V1=64.63&amp;2pfin_year=2018-2019&amp;V2=67.22&amp;3pfin_year=2017-2018&amp;V3=81.47&amp;4pfin_year=2016-2017&amp;V4=106.99" TargetMode="External" /><Relationship Id="rId14" Type="http://schemas.openxmlformats.org/officeDocument/2006/relationships/hyperlink" Target="http://mnregaweb4.nic.in/netnrega/rptCounter.aspx?Colname=Wages(Rs.%20In%20Lakhs)&amp;Cfin_year=2020-2021&amp;Vc=1.88&amp;1pfin_year=2019-2020&amp;V1=58.49&amp;2pfin_year=2018-2019&amp;V2=61.98&amp;3pfin_year=2017-2018&amp;V3=58.84&amp;4pfin_year=2016-2017&amp;V4=90.19" TargetMode="External" /><Relationship Id="rId15" Type="http://schemas.openxmlformats.org/officeDocument/2006/relationships/hyperlink" Target="http://mnregaweb4.nic.in/netnrega/rptCounter.aspx?Colname=Material%20and%20skilled%20Wages(Rs.%20In%20Lakhs)&amp;Cfin_year=2020-2021&amp;Vc=2.71&amp;1pfin_year=2019-2020&amp;V1=6.14&amp;2pfin_year=2018-2019&amp;V2=5.19&amp;3pfin_year=2017-2018&amp;V3=22.13&amp;4pfin_year=2016-2017&amp;V4=16.32" TargetMode="External" /><Relationship Id="rId16" Type="http://schemas.openxmlformats.org/officeDocument/2006/relationships/hyperlink" Target="http://mnregaweb4.nic.in/netnrega/rptCounter.aspx?Colname=Material(%25)&amp;Cfin_year=2020-2021&amp;Vc=58.99&amp;1pfin_year=2019-2020&amp;V1=9.5&amp;2pfin_year=2018-2019&amp;V2=7.73&amp;3pfin_year=2017-2018&amp;V3=27.33&amp;4pfin_year=2016-2017&amp;V4=15.32" TargetMode="External" /><Relationship Id="rId17" Type="http://schemas.openxmlformats.org/officeDocument/2006/relationships/hyperlink" Target="http://mnregaweb4.nic.in/netnrega/rptCounter.aspx?Colname=Total%20Adm%20Expenditure%20(Rs.%20in%20Lakhs.)&amp;Cfin_year=2020-2021&amp;Vc=0&amp;1pfin_year=2019-2020&amp;V1=0&amp;2pfin_year=2018-2019&amp;V2=0.05&amp;3pfin_year=2017-2018&amp;V3=0.51&amp;4pfin_year=2016-2017&amp;V4=0.48" TargetMode="External" /><Relationship Id="rId18" Type="http://schemas.openxmlformats.org/officeDocument/2006/relationships/hyperlink" Target="http://mnregaweb4.nic.in/netnrega/rptCounter.aspx?Colname=Admin%20Exp(%25)&amp;Cfin_year=2020-2021&amp;Vc=0&amp;1pfin_year=2019-2020&amp;V1=0&amp;2pfin_year=2018-2019&amp;V2=0.07&amp;3pfin_year=2017-2018&amp;V3=0.62&amp;4pfin_year=2016-2017&amp;V4=0.45" TargetMode="External" /><Relationship Id="rId19" Type="http://schemas.openxmlformats.org/officeDocument/2006/relationships/hyperlink" Target="http://mnregaweb4.nic.in/netnrega/rptCounter.aspx?Colname=Average%20Cost%20Per%20Day%20Per%20Person(In%20Rs.)&amp;Cfin_year=2020-2021&amp;Vc=190&amp;1pfin_year=2019-2020&amp;V1=190.74&amp;2pfin_year=2018-2019&amp;V2=189.37&amp;3pfin_year=2017-2018&amp;V3=236.05&amp;4pfin_year=2016-2017&amp;V4=208.44" TargetMode="External" /><Relationship Id="rId20" Type="http://schemas.openxmlformats.org/officeDocument/2006/relationships/hyperlink" Target="http://mnregaweb4.nic.in/netnrega/rptCounter.aspx?Colname=%25%20of%20Total%20Expenditure%20through%20EFMS&amp;Cfin_year=2020-2021&amp;Vc=100&amp;1pfin_year=2019-2020&amp;V1=99.37&amp;2pfin_year=2018-2019&amp;V2=99.77&amp;3pfin_year=2017-2018&amp;V3=99.83&amp;4pfin_year=2016-2017&amp;V4=99.98"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editAs="oneCell">
    <xdr:from>
      <xdr:col>7</xdr:col>
      <xdr:colOff>0</xdr:colOff>
      <xdr:row>14</xdr:row>
      <xdr:rowOff>0</xdr:rowOff>
    </xdr:from>
    <xdr:to>
      <xdr:col>7</xdr:col>
      <xdr:colOff>171450</xdr:colOff>
      <xdr:row>14</xdr:row>
      <xdr:rowOff>171450</xdr:rowOff>
    </xdr:to>
    <xdr:pic>
      <xdr:nvPicPr>
        <xdr:cNvPr id="43" name="Picture 42">
          <a:hlinkClick xmlns:r="http://schemas.openxmlformats.org/officeDocument/2006/relationships" xmlns:a="http://schemas.openxmlformats.org/drawingml/2006/main" r:id="rId1"/>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340995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16</xdr:row>
      <xdr:rowOff>0</xdr:rowOff>
    </xdr:from>
    <xdr:to>
      <xdr:col>7</xdr:col>
      <xdr:colOff>171450</xdr:colOff>
      <xdr:row>16</xdr:row>
      <xdr:rowOff>171450</xdr:rowOff>
    </xdr:to>
    <xdr:pic>
      <xdr:nvPicPr>
        <xdr:cNvPr id="44" name="Picture 43">
          <a:hlinkClick xmlns:r="http://schemas.openxmlformats.org/officeDocument/2006/relationships" xmlns:a="http://schemas.openxmlformats.org/drawingml/2006/main" r:id="rId2"/>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388620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17</xdr:row>
      <xdr:rowOff>0</xdr:rowOff>
    </xdr:from>
    <xdr:to>
      <xdr:col>7</xdr:col>
      <xdr:colOff>171450</xdr:colOff>
      <xdr:row>17</xdr:row>
      <xdr:rowOff>171450</xdr:rowOff>
    </xdr:to>
    <xdr:pic>
      <xdr:nvPicPr>
        <xdr:cNvPr id="45" name="Picture 44">
          <a:hlinkClick xmlns:r="http://schemas.openxmlformats.org/officeDocument/2006/relationships" xmlns:a="http://schemas.openxmlformats.org/drawingml/2006/main" r:id="rId3"/>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412432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18</xdr:row>
      <xdr:rowOff>0</xdr:rowOff>
    </xdr:from>
    <xdr:to>
      <xdr:col>7</xdr:col>
      <xdr:colOff>171450</xdr:colOff>
      <xdr:row>18</xdr:row>
      <xdr:rowOff>171450</xdr:rowOff>
    </xdr:to>
    <xdr:pic>
      <xdr:nvPicPr>
        <xdr:cNvPr id="46" name="Picture 45">
          <a:hlinkClick xmlns:r="http://schemas.openxmlformats.org/officeDocument/2006/relationships" xmlns:a="http://schemas.openxmlformats.org/drawingml/2006/main" r:id="rId4"/>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436245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19</xdr:row>
      <xdr:rowOff>0</xdr:rowOff>
    </xdr:from>
    <xdr:to>
      <xdr:col>7</xdr:col>
      <xdr:colOff>171450</xdr:colOff>
      <xdr:row>19</xdr:row>
      <xdr:rowOff>171450</xdr:rowOff>
    </xdr:to>
    <xdr:pic>
      <xdr:nvPicPr>
        <xdr:cNvPr id="47" name="Picture 46">
          <a:hlinkClick xmlns:r="http://schemas.openxmlformats.org/officeDocument/2006/relationships" xmlns:a="http://schemas.openxmlformats.org/drawingml/2006/main" r:id="rId5"/>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460057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20</xdr:row>
      <xdr:rowOff>0</xdr:rowOff>
    </xdr:from>
    <xdr:to>
      <xdr:col>7</xdr:col>
      <xdr:colOff>171450</xdr:colOff>
      <xdr:row>20</xdr:row>
      <xdr:rowOff>171450</xdr:rowOff>
    </xdr:to>
    <xdr:pic>
      <xdr:nvPicPr>
        <xdr:cNvPr id="48" name="Picture 47">
          <a:hlinkClick xmlns:r="http://schemas.openxmlformats.org/officeDocument/2006/relationships" xmlns:a="http://schemas.openxmlformats.org/drawingml/2006/main" r:id="rId6"/>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507682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21</xdr:row>
      <xdr:rowOff>0</xdr:rowOff>
    </xdr:from>
    <xdr:to>
      <xdr:col>7</xdr:col>
      <xdr:colOff>171450</xdr:colOff>
      <xdr:row>21</xdr:row>
      <xdr:rowOff>171450</xdr:rowOff>
    </xdr:to>
    <xdr:pic>
      <xdr:nvPicPr>
        <xdr:cNvPr id="49" name="Picture 48">
          <a:hlinkClick xmlns:r="http://schemas.openxmlformats.org/officeDocument/2006/relationships" xmlns:a="http://schemas.openxmlformats.org/drawingml/2006/main" r:id="rId7"/>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555307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24</xdr:row>
      <xdr:rowOff>0</xdr:rowOff>
    </xdr:from>
    <xdr:to>
      <xdr:col>7</xdr:col>
      <xdr:colOff>171450</xdr:colOff>
      <xdr:row>24</xdr:row>
      <xdr:rowOff>171450</xdr:rowOff>
    </xdr:to>
    <xdr:pic>
      <xdr:nvPicPr>
        <xdr:cNvPr id="50" name="Picture 49">
          <a:hlinkClick xmlns:r="http://schemas.openxmlformats.org/officeDocument/2006/relationships" xmlns:a="http://schemas.openxmlformats.org/drawingml/2006/main" r:id="rId8"/>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650557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26</xdr:row>
      <xdr:rowOff>0</xdr:rowOff>
    </xdr:from>
    <xdr:to>
      <xdr:col>7</xdr:col>
      <xdr:colOff>171450</xdr:colOff>
      <xdr:row>26</xdr:row>
      <xdr:rowOff>171450</xdr:rowOff>
    </xdr:to>
    <xdr:pic>
      <xdr:nvPicPr>
        <xdr:cNvPr id="51" name="Picture 50">
          <a:hlinkClick xmlns:r="http://schemas.openxmlformats.org/officeDocument/2006/relationships" xmlns:a="http://schemas.openxmlformats.org/drawingml/2006/main" r:id="rId9"/>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693420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29</xdr:row>
      <xdr:rowOff>0</xdr:rowOff>
    </xdr:from>
    <xdr:to>
      <xdr:col>7</xdr:col>
      <xdr:colOff>171450</xdr:colOff>
      <xdr:row>29</xdr:row>
      <xdr:rowOff>171450</xdr:rowOff>
    </xdr:to>
    <xdr:pic>
      <xdr:nvPicPr>
        <xdr:cNvPr id="52" name="Picture 51">
          <a:hlinkClick xmlns:r="http://schemas.openxmlformats.org/officeDocument/2006/relationships" xmlns:a="http://schemas.openxmlformats.org/drawingml/2006/main" r:id="rId10"/>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788670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30</xdr:row>
      <xdr:rowOff>0</xdr:rowOff>
    </xdr:from>
    <xdr:to>
      <xdr:col>7</xdr:col>
      <xdr:colOff>171450</xdr:colOff>
      <xdr:row>30</xdr:row>
      <xdr:rowOff>171450</xdr:rowOff>
    </xdr:to>
    <xdr:pic>
      <xdr:nvPicPr>
        <xdr:cNvPr id="53" name="Picture 52">
          <a:hlinkClick xmlns:r="http://schemas.openxmlformats.org/officeDocument/2006/relationships" xmlns:a="http://schemas.openxmlformats.org/drawingml/2006/main" r:id="rId11"/>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812482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31</xdr:row>
      <xdr:rowOff>0</xdr:rowOff>
    </xdr:from>
    <xdr:to>
      <xdr:col>7</xdr:col>
      <xdr:colOff>171450</xdr:colOff>
      <xdr:row>31</xdr:row>
      <xdr:rowOff>171450</xdr:rowOff>
    </xdr:to>
    <xdr:pic>
      <xdr:nvPicPr>
        <xdr:cNvPr id="54" name="Picture 53">
          <a:hlinkClick xmlns:r="http://schemas.openxmlformats.org/officeDocument/2006/relationships" xmlns:a="http://schemas.openxmlformats.org/drawingml/2006/main" r:id="rId12"/>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860107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33</xdr:row>
      <xdr:rowOff>0</xdr:rowOff>
    </xdr:from>
    <xdr:to>
      <xdr:col>7</xdr:col>
      <xdr:colOff>171450</xdr:colOff>
      <xdr:row>33</xdr:row>
      <xdr:rowOff>171450</xdr:rowOff>
    </xdr:to>
    <xdr:pic>
      <xdr:nvPicPr>
        <xdr:cNvPr id="55" name="Picture 54">
          <a:hlinkClick xmlns:r="http://schemas.openxmlformats.org/officeDocument/2006/relationships" xmlns:a="http://schemas.openxmlformats.org/drawingml/2006/main" r:id="rId13"/>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902970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34</xdr:row>
      <xdr:rowOff>0</xdr:rowOff>
    </xdr:from>
    <xdr:to>
      <xdr:col>7</xdr:col>
      <xdr:colOff>171450</xdr:colOff>
      <xdr:row>34</xdr:row>
      <xdr:rowOff>171450</xdr:rowOff>
    </xdr:to>
    <xdr:pic>
      <xdr:nvPicPr>
        <xdr:cNvPr id="56" name="Picture 55">
          <a:hlinkClick xmlns:r="http://schemas.openxmlformats.org/officeDocument/2006/relationships" xmlns:a="http://schemas.openxmlformats.org/drawingml/2006/main" r:id="rId14"/>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926782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35</xdr:row>
      <xdr:rowOff>0</xdr:rowOff>
    </xdr:from>
    <xdr:to>
      <xdr:col>7</xdr:col>
      <xdr:colOff>171450</xdr:colOff>
      <xdr:row>35</xdr:row>
      <xdr:rowOff>171450</xdr:rowOff>
    </xdr:to>
    <xdr:pic>
      <xdr:nvPicPr>
        <xdr:cNvPr id="57" name="Picture 56">
          <a:hlinkClick xmlns:r="http://schemas.openxmlformats.org/officeDocument/2006/relationships" xmlns:a="http://schemas.openxmlformats.org/drawingml/2006/main" r:id="rId15"/>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950595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36</xdr:row>
      <xdr:rowOff>0</xdr:rowOff>
    </xdr:from>
    <xdr:to>
      <xdr:col>7</xdr:col>
      <xdr:colOff>171450</xdr:colOff>
      <xdr:row>36</xdr:row>
      <xdr:rowOff>171450</xdr:rowOff>
    </xdr:to>
    <xdr:pic>
      <xdr:nvPicPr>
        <xdr:cNvPr id="58" name="Picture 57">
          <a:hlinkClick xmlns:r="http://schemas.openxmlformats.org/officeDocument/2006/relationships" xmlns:a="http://schemas.openxmlformats.org/drawingml/2006/main" r:id="rId16"/>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974407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37</xdr:row>
      <xdr:rowOff>0</xdr:rowOff>
    </xdr:from>
    <xdr:to>
      <xdr:col>7</xdr:col>
      <xdr:colOff>171450</xdr:colOff>
      <xdr:row>37</xdr:row>
      <xdr:rowOff>171450</xdr:rowOff>
    </xdr:to>
    <xdr:pic>
      <xdr:nvPicPr>
        <xdr:cNvPr id="59" name="Picture 58">
          <a:hlinkClick xmlns:r="http://schemas.openxmlformats.org/officeDocument/2006/relationships" xmlns:a="http://schemas.openxmlformats.org/drawingml/2006/main" r:id="rId17"/>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998220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38</xdr:row>
      <xdr:rowOff>0</xdr:rowOff>
    </xdr:from>
    <xdr:to>
      <xdr:col>7</xdr:col>
      <xdr:colOff>171450</xdr:colOff>
      <xdr:row>38</xdr:row>
      <xdr:rowOff>171450</xdr:rowOff>
    </xdr:to>
    <xdr:pic>
      <xdr:nvPicPr>
        <xdr:cNvPr id="60" name="Picture 59">
          <a:hlinkClick xmlns:r="http://schemas.openxmlformats.org/officeDocument/2006/relationships" xmlns:a="http://schemas.openxmlformats.org/drawingml/2006/main" r:id="rId18"/>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1022032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39</xdr:row>
      <xdr:rowOff>0</xdr:rowOff>
    </xdr:from>
    <xdr:to>
      <xdr:col>7</xdr:col>
      <xdr:colOff>171450</xdr:colOff>
      <xdr:row>39</xdr:row>
      <xdr:rowOff>171450</xdr:rowOff>
    </xdr:to>
    <xdr:pic>
      <xdr:nvPicPr>
        <xdr:cNvPr id="61" name="Picture 60">
          <a:hlinkClick xmlns:r="http://schemas.openxmlformats.org/officeDocument/2006/relationships" xmlns:a="http://schemas.openxmlformats.org/drawingml/2006/main" r:id="rId19"/>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10458450"/>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7</xdr:col>
      <xdr:colOff>0</xdr:colOff>
      <xdr:row>40</xdr:row>
      <xdr:rowOff>0</xdr:rowOff>
    </xdr:from>
    <xdr:to>
      <xdr:col>7</xdr:col>
      <xdr:colOff>171450</xdr:colOff>
      <xdr:row>40</xdr:row>
      <xdr:rowOff>171450</xdr:rowOff>
    </xdr:to>
    <xdr:pic>
      <xdr:nvPicPr>
        <xdr:cNvPr id="62" name="Picture 61">
          <a:hlinkClick xmlns:r="http://schemas.openxmlformats.org/officeDocument/2006/relationships" xmlns:a="http://schemas.openxmlformats.org/drawingml/2006/main" r:id="rId20"/>
        </xdr:cNvPr>
        <xdr:cNvPicPr>
          <a:picLocks xmlns:a="http://schemas.openxmlformats.org/drawingml/2006/main" noChangeAspect="1" noChangeArrowheads="1"/>
        </xdr:cNvPicPr>
      </xdr:nvPicPr>
      <xdr:blipFill>
        <a:srcRect xmlns:a="http://schemas.openxmlformats.org/drawingml/2006/main"/>
        <a:stretch xmlns:a="http://schemas.openxmlformats.org/drawingml/2006/main">
          <a:fillRect/>
        </a:stretch>
      </xdr:blipFill>
      <xdr:spPr>
        <a:xfrm xmlns:a="http://schemas.openxmlformats.org/drawingml/2006/main">
          <a:off x="7852410" y="10696575"/>
          <a:ext cx="171450" cy="1714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270"/>
  <sheetViews>
    <sheetView tabSelected="1" zoomScale="90" zoomScaleNormal="90" workbookViewId="0" topLeftCell="A19">
      <selection activeCell="H37" sqref="H37"/>
    </sheetView>
  </sheetViews>
  <sheetFormatPr defaultColWidth="9.140625" defaultRowHeight="15"/>
  <cols>
    <col min="1" max="1" width="9.140625" style="23" customWidth="1"/>
    <col min="2" max="2" width="4.28125" style="24" customWidth="1"/>
    <col min="3" max="3" width="38.28125" style="24" customWidth="1"/>
    <col min="4" max="4" width="19.140625" style="24" customWidth="1"/>
    <col min="5" max="5" width="15.8515625" style="24" customWidth="1"/>
    <col min="6" max="6" width="15.28125" style="24" customWidth="1"/>
    <col min="7" max="7" width="9.7109375" style="24" customWidth="1"/>
    <col min="8" max="8" width="10.57421875" style="24" customWidth="1"/>
    <col min="9" max="9" width="10.28125" style="24" customWidth="1"/>
    <col min="10" max="10" width="9.140625" style="24" customWidth="1"/>
    <col min="11" max="12" width="10.57421875" style="23" customWidth="1"/>
    <col min="13" max="16384" width="9.140625" style="23" customWidth="1"/>
  </cols>
  <sheetData>
    <row r="1" spans="1:13" ht="15">
      <c r="A1" s="25"/>
      <c r="B1" s="26" t="s">
        <v>0</v>
      </c>
      <c r="C1" s="26"/>
      <c r="D1" s="26"/>
      <c r="E1" s="26"/>
      <c r="F1" s="26"/>
      <c r="G1" s="26"/>
      <c r="H1" s="26"/>
      <c r="I1" s="26"/>
      <c r="J1" s="26"/>
      <c r="K1" s="25"/>
      <c r="L1" s="25"/>
      <c r="M1" s="25"/>
    </row>
    <row r="2" spans="1:13" ht="15">
      <c r="A2" s="27"/>
      <c r="B2" s="28"/>
      <c r="C2" s="28"/>
      <c r="D2" s="28"/>
      <c r="E2" s="28"/>
      <c r="F2" s="28"/>
      <c r="G2" s="28"/>
      <c r="H2" s="28"/>
      <c r="I2" s="28"/>
      <c r="J2" s="28"/>
      <c r="K2" s="25"/>
      <c r="L2" s="25"/>
      <c r="M2" s="25"/>
    </row>
    <row r="3" spans="1:13" ht="15">
      <c r="A3" s="25"/>
      <c r="B3" s="29" t="s">
        <v>1</v>
      </c>
      <c r="C3" s="30" t="s">
        <v>2</v>
      </c>
      <c r="D3" s="31"/>
      <c r="E3" s="31"/>
      <c r="F3" s="31"/>
      <c r="G3" s="31"/>
      <c r="H3" s="31"/>
      <c r="I3" s="31"/>
      <c r="J3" s="59"/>
      <c r="K3" s="25"/>
      <c r="L3" s="25"/>
      <c r="M3" s="25"/>
    </row>
    <row r="4" spans="1:13" ht="15">
      <c r="A4" s="25"/>
      <c r="B4" s="32"/>
      <c r="C4" s="31" t="s">
        <v>3</v>
      </c>
      <c r="D4" s="33" t="s">
        <v>4</v>
      </c>
      <c r="E4" s="31"/>
      <c r="F4" s="31"/>
      <c r="G4" s="31"/>
      <c r="H4" s="31"/>
      <c r="I4" s="31"/>
      <c r="J4" s="59"/>
      <c r="K4" s="25"/>
      <c r="L4" s="25"/>
      <c r="M4" s="25"/>
    </row>
    <row r="5" spans="1:13" ht="15">
      <c r="A5" s="25"/>
      <c r="B5" s="32"/>
      <c r="C5" s="31" t="s">
        <v>5</v>
      </c>
      <c r="D5" s="31" t="s">
        <v>6</v>
      </c>
      <c r="E5" s="31"/>
      <c r="F5" s="31"/>
      <c r="G5" s="31"/>
      <c r="H5" s="31"/>
      <c r="I5" s="31"/>
      <c r="J5" s="59"/>
      <c r="K5" s="25"/>
      <c r="L5" s="25"/>
      <c r="M5" s="25"/>
    </row>
    <row r="6" spans="1:13" ht="15">
      <c r="A6" s="25"/>
      <c r="B6" s="32"/>
      <c r="C6" s="31" t="s">
        <v>7</v>
      </c>
      <c r="D6" s="31" t="s">
        <v>8</v>
      </c>
      <c r="E6" s="31"/>
      <c r="F6" s="31"/>
      <c r="G6" s="31"/>
      <c r="H6" s="31"/>
      <c r="I6" s="31"/>
      <c r="J6" s="59"/>
      <c r="K6" s="25"/>
      <c r="L6" s="25"/>
      <c r="M6" s="25"/>
    </row>
    <row r="7" spans="1:13" ht="15">
      <c r="A7" s="25"/>
      <c r="B7" s="32"/>
      <c r="C7" s="31" t="s">
        <v>9</v>
      </c>
      <c r="D7" s="31" t="s">
        <v>10</v>
      </c>
      <c r="E7" s="31"/>
      <c r="F7" s="31"/>
      <c r="G7" s="31"/>
      <c r="H7" s="31"/>
      <c r="I7" s="31"/>
      <c r="J7" s="59"/>
      <c r="K7" s="25"/>
      <c r="L7" s="25"/>
      <c r="M7" s="25"/>
    </row>
    <row r="8" spans="1:13" ht="15">
      <c r="A8" s="25"/>
      <c r="B8" s="34"/>
      <c r="C8" s="35" t="s">
        <v>11</v>
      </c>
      <c r="D8" s="36" t="s">
        <v>10</v>
      </c>
      <c r="E8" s="36"/>
      <c r="F8" s="36"/>
      <c r="G8" s="36"/>
      <c r="H8" s="36"/>
      <c r="I8" s="36"/>
      <c r="J8" s="60"/>
      <c r="K8" s="25"/>
      <c r="L8" s="25"/>
      <c r="M8" s="25"/>
    </row>
    <row r="9" spans="1:13" ht="15">
      <c r="A9" s="25"/>
      <c r="B9" s="29" t="s">
        <v>12</v>
      </c>
      <c r="C9" s="30" t="s">
        <v>13</v>
      </c>
      <c r="D9" s="31"/>
      <c r="E9" s="31"/>
      <c r="F9" s="31"/>
      <c r="G9" s="31"/>
      <c r="H9" s="31"/>
      <c r="I9" s="31"/>
      <c r="J9" s="59"/>
      <c r="K9" s="25"/>
      <c r="L9" s="25"/>
      <c r="M9" s="25"/>
    </row>
    <row r="10" spans="1:13" ht="15">
      <c r="A10" s="25"/>
      <c r="B10" s="32"/>
      <c r="C10" s="31" t="s">
        <v>14</v>
      </c>
      <c r="D10" s="31">
        <v>1175.53</v>
      </c>
      <c r="E10" s="31"/>
      <c r="F10" s="31"/>
      <c r="G10" s="31"/>
      <c r="H10" s="31"/>
      <c r="I10" s="31"/>
      <c r="J10" s="59"/>
      <c r="K10" s="25"/>
      <c r="L10" s="25"/>
      <c r="M10" s="25"/>
    </row>
    <row r="11" spans="1:13" ht="15">
      <c r="A11" s="25"/>
      <c r="B11" s="32"/>
      <c r="C11" s="31" t="s">
        <v>15</v>
      </c>
      <c r="D11" s="31">
        <f>AVERAGE(1193+1181.8+1165.2+974.3+1289.2)/5</f>
        <v>1160.7</v>
      </c>
      <c r="E11" s="31"/>
      <c r="F11" s="31"/>
      <c r="G11" s="31"/>
      <c r="H11" s="31"/>
      <c r="I11" s="31"/>
      <c r="J11" s="59"/>
      <c r="K11" s="25"/>
      <c r="L11" s="25"/>
      <c r="M11" s="25"/>
    </row>
    <row r="12" spans="1:13" ht="15">
      <c r="A12" s="25"/>
      <c r="B12" s="32"/>
      <c r="C12" s="31" t="s">
        <v>16</v>
      </c>
      <c r="D12" s="31" t="s">
        <v>17</v>
      </c>
      <c r="E12" s="31"/>
      <c r="F12" s="31"/>
      <c r="G12" s="31"/>
      <c r="H12" s="31"/>
      <c r="I12" s="31"/>
      <c r="J12" s="59"/>
      <c r="K12" s="25"/>
      <c r="L12" s="25"/>
      <c r="M12" s="25"/>
    </row>
    <row r="13" spans="1:13" ht="15">
      <c r="A13" s="25"/>
      <c r="B13" s="32"/>
      <c r="C13" s="31" t="s">
        <v>18</v>
      </c>
      <c r="D13" s="37" t="s">
        <v>19</v>
      </c>
      <c r="E13" s="31"/>
      <c r="F13" s="31"/>
      <c r="G13" s="31"/>
      <c r="H13" s="31"/>
      <c r="I13" s="31"/>
      <c r="J13" s="59"/>
      <c r="K13" s="25"/>
      <c r="L13" s="25"/>
      <c r="M13" s="25"/>
    </row>
    <row r="14" spans="1:13" ht="15">
      <c r="A14" s="25"/>
      <c r="B14" s="34"/>
      <c r="C14" s="35" t="s">
        <v>20</v>
      </c>
      <c r="D14" s="35">
        <v>1</v>
      </c>
      <c r="E14" s="35"/>
      <c r="F14" s="35"/>
      <c r="G14" s="35"/>
      <c r="H14" s="35"/>
      <c r="I14" s="35"/>
      <c r="J14" s="60"/>
      <c r="K14" s="25"/>
      <c r="L14" s="25"/>
      <c r="M14" s="25"/>
    </row>
    <row r="15" spans="1:13" ht="15">
      <c r="A15" s="25"/>
      <c r="B15" s="38"/>
      <c r="C15" s="39"/>
      <c r="D15" s="39"/>
      <c r="E15" s="39"/>
      <c r="F15" s="39"/>
      <c r="G15" s="39"/>
      <c r="H15" s="39"/>
      <c r="I15" s="39"/>
      <c r="J15" s="61"/>
      <c r="K15" s="25"/>
      <c r="L15" s="25"/>
      <c r="M15" s="25"/>
    </row>
    <row r="16" spans="1:13" ht="15">
      <c r="A16" s="25"/>
      <c r="B16" s="40" t="s">
        <v>21</v>
      </c>
      <c r="C16" s="41" t="s">
        <v>22</v>
      </c>
      <c r="D16" s="42"/>
      <c r="E16" s="43"/>
      <c r="F16" s="43"/>
      <c r="G16" s="43"/>
      <c r="H16" s="43"/>
      <c r="I16" s="43"/>
      <c r="J16" s="59"/>
      <c r="K16" s="25"/>
      <c r="L16" s="25"/>
      <c r="M16" s="25"/>
    </row>
    <row r="17" spans="1:13" ht="15">
      <c r="A17" s="25"/>
      <c r="B17" s="44"/>
      <c r="C17" s="31" t="s">
        <v>23</v>
      </c>
      <c r="D17" s="31">
        <v>1710</v>
      </c>
      <c r="E17" s="43"/>
      <c r="F17" s="43"/>
      <c r="G17" s="43"/>
      <c r="H17" s="43"/>
      <c r="I17" s="43"/>
      <c r="J17" s="59"/>
      <c r="K17" s="25"/>
      <c r="L17" s="25"/>
      <c r="M17" s="25"/>
    </row>
    <row r="18" spans="1:13" ht="15">
      <c r="A18" s="25"/>
      <c r="B18" s="44"/>
      <c r="C18" s="31" t="s">
        <v>24</v>
      </c>
      <c r="D18" s="31">
        <v>416</v>
      </c>
      <c r="E18" s="43"/>
      <c r="F18" s="43"/>
      <c r="G18" s="43"/>
      <c r="H18" s="43"/>
      <c r="I18" s="43"/>
      <c r="J18" s="59"/>
      <c r="K18" s="25"/>
      <c r="L18" s="25"/>
      <c r="M18" s="25"/>
    </row>
    <row r="19" spans="1:13" ht="15">
      <c r="A19" s="25"/>
      <c r="B19" s="44"/>
      <c r="C19" s="31" t="s">
        <v>25</v>
      </c>
      <c r="D19" s="31">
        <v>1374</v>
      </c>
      <c r="E19" s="43"/>
      <c r="F19" s="43"/>
      <c r="G19" s="43"/>
      <c r="H19" s="43"/>
      <c r="I19" s="43"/>
      <c r="J19" s="59"/>
      <c r="K19" s="25"/>
      <c r="L19" s="25"/>
      <c r="M19" s="25"/>
    </row>
    <row r="20" spans="1:13" ht="15">
      <c r="A20" s="25"/>
      <c r="B20" s="45"/>
      <c r="C20" s="35" t="s">
        <v>26</v>
      </c>
      <c r="D20" s="35">
        <v>0</v>
      </c>
      <c r="E20" s="46"/>
      <c r="F20" s="46"/>
      <c r="G20" s="46"/>
      <c r="H20" s="46"/>
      <c r="I20" s="46"/>
      <c r="J20" s="60"/>
      <c r="K20" s="25"/>
      <c r="L20" s="25"/>
      <c r="M20" s="25"/>
    </row>
    <row r="21" spans="1:13" ht="15">
      <c r="A21" s="25"/>
      <c r="B21" s="47" t="s">
        <v>27</v>
      </c>
      <c r="C21" s="48" t="s">
        <v>28</v>
      </c>
      <c r="D21" s="49"/>
      <c r="E21" s="49"/>
      <c r="F21" s="49"/>
      <c r="G21" s="49"/>
      <c r="H21" s="49"/>
      <c r="I21" s="49"/>
      <c r="J21" s="61"/>
      <c r="K21" s="25"/>
      <c r="L21" s="25"/>
      <c r="M21" s="25"/>
    </row>
    <row r="22" spans="1:13" ht="15">
      <c r="A22" s="25"/>
      <c r="B22" s="44"/>
      <c r="C22" s="31" t="s">
        <v>29</v>
      </c>
      <c r="D22" s="31">
        <v>372</v>
      </c>
      <c r="E22" s="43"/>
      <c r="F22" s="43"/>
      <c r="G22" s="43"/>
      <c r="H22" s="43"/>
      <c r="I22" s="43"/>
      <c r="J22" s="59"/>
      <c r="K22" s="25"/>
      <c r="L22" s="25"/>
      <c r="M22" s="25"/>
    </row>
    <row r="23" spans="1:13" ht="28.5">
      <c r="A23" s="25"/>
      <c r="B23" s="44"/>
      <c r="C23" s="31" t="s">
        <v>30</v>
      </c>
      <c r="D23" s="31">
        <v>19626</v>
      </c>
      <c r="E23" s="43"/>
      <c r="F23" s="43"/>
      <c r="G23" s="43"/>
      <c r="H23" s="43"/>
      <c r="I23" s="43"/>
      <c r="J23" s="59"/>
      <c r="K23" s="25"/>
      <c r="L23" s="25"/>
      <c r="M23" s="25"/>
    </row>
    <row r="24" spans="1:13" ht="42.75">
      <c r="A24" s="25"/>
      <c r="B24" s="44"/>
      <c r="C24" s="31" t="s">
        <v>31</v>
      </c>
      <c r="D24" s="31">
        <v>54</v>
      </c>
      <c r="E24" s="43"/>
      <c r="F24" s="43"/>
      <c r="G24" s="43"/>
      <c r="H24" s="43"/>
      <c r="I24" s="43"/>
      <c r="J24" s="59"/>
      <c r="K24" s="25"/>
      <c r="L24" s="25"/>
      <c r="M24" s="25"/>
    </row>
    <row r="25" spans="1:13" ht="28.5">
      <c r="A25" s="25"/>
      <c r="B25" s="44"/>
      <c r="C25" s="31" t="s">
        <v>32</v>
      </c>
      <c r="D25" s="31">
        <v>36.9</v>
      </c>
      <c r="E25" s="43"/>
      <c r="F25" s="43"/>
      <c r="G25" s="43"/>
      <c r="H25" s="43"/>
      <c r="I25" s="43"/>
      <c r="J25" s="59"/>
      <c r="K25" s="25"/>
      <c r="L25" s="25"/>
      <c r="M25" s="25"/>
    </row>
    <row r="26" spans="1:13" ht="29.25">
      <c r="A26" s="25"/>
      <c r="B26" s="44"/>
      <c r="C26" s="31" t="s">
        <v>33</v>
      </c>
      <c r="D26" s="31">
        <v>75.05</v>
      </c>
      <c r="E26" s="43"/>
      <c r="F26" s="43"/>
      <c r="G26" s="43"/>
      <c r="H26" s="43"/>
      <c r="I26" s="43"/>
      <c r="J26" s="59"/>
      <c r="K26" s="25"/>
      <c r="L26" s="25"/>
      <c r="M26" s="25"/>
    </row>
    <row r="27" spans="1:13" ht="15">
      <c r="A27" s="25"/>
      <c r="B27" s="50" t="s">
        <v>34</v>
      </c>
      <c r="C27" s="51" t="s">
        <v>35</v>
      </c>
      <c r="D27" s="49"/>
      <c r="E27" s="49"/>
      <c r="F27" s="49"/>
      <c r="G27" s="49"/>
      <c r="H27" s="49"/>
      <c r="I27" s="49"/>
      <c r="J27" s="61"/>
      <c r="K27" s="25"/>
      <c r="L27" s="25"/>
      <c r="M27" s="25"/>
    </row>
    <row r="28" spans="1:13" ht="15">
      <c r="A28" s="25"/>
      <c r="B28" s="44"/>
      <c r="C28" s="31" t="s">
        <v>36</v>
      </c>
      <c r="D28" s="31">
        <v>685.74</v>
      </c>
      <c r="E28" s="43"/>
      <c r="F28" s="43"/>
      <c r="G28" s="43"/>
      <c r="H28" s="43"/>
      <c r="I28" s="43"/>
      <c r="J28" s="59"/>
      <c r="K28" s="25"/>
      <c r="L28" s="25"/>
      <c r="M28" s="25"/>
    </row>
    <row r="29" spans="1:13" ht="15">
      <c r="A29" s="25"/>
      <c r="B29" s="44"/>
      <c r="C29" s="31" t="s">
        <v>37</v>
      </c>
      <c r="D29" s="31">
        <v>33.6</v>
      </c>
      <c r="E29" s="43"/>
      <c r="F29" s="43"/>
      <c r="G29" s="43"/>
      <c r="H29" s="43"/>
      <c r="I29" s="43"/>
      <c r="J29" s="59"/>
      <c r="K29" s="25"/>
      <c r="L29" s="25"/>
      <c r="M29" s="25"/>
    </row>
    <row r="30" spans="1:13" ht="15">
      <c r="A30" s="25"/>
      <c r="B30" s="44"/>
      <c r="C30" s="31" t="s">
        <v>38</v>
      </c>
      <c r="D30" s="31">
        <v>61.03</v>
      </c>
      <c r="E30" s="43"/>
      <c r="F30" s="43"/>
      <c r="G30" s="43"/>
      <c r="H30" s="43"/>
      <c r="I30" s="43"/>
      <c r="J30" s="59"/>
      <c r="K30" s="25"/>
      <c r="L30" s="25"/>
      <c r="M30" s="25"/>
    </row>
    <row r="31" spans="1:13" ht="15">
      <c r="A31" s="25"/>
      <c r="B31" s="44"/>
      <c r="C31" s="31" t="s">
        <v>39</v>
      </c>
      <c r="D31" s="31">
        <v>85.73</v>
      </c>
      <c r="E31" s="43"/>
      <c r="F31" s="43"/>
      <c r="G31" s="43"/>
      <c r="H31" s="43"/>
      <c r="I31" s="43"/>
      <c r="J31" s="59"/>
      <c r="K31" s="25"/>
      <c r="L31" s="25"/>
      <c r="M31" s="25"/>
    </row>
    <row r="32" spans="1:13" ht="15">
      <c r="A32" s="25"/>
      <c r="B32" s="44"/>
      <c r="C32" s="31" t="s">
        <v>40</v>
      </c>
      <c r="D32" s="31">
        <v>270.21</v>
      </c>
      <c r="E32" s="43"/>
      <c r="F32" s="43"/>
      <c r="G32" s="43"/>
      <c r="H32" s="43"/>
      <c r="I32" s="43"/>
      <c r="J32" s="59"/>
      <c r="K32" s="25"/>
      <c r="L32" s="25"/>
      <c r="M32" s="25"/>
    </row>
    <row r="33" spans="1:13" ht="15">
      <c r="A33" s="25"/>
      <c r="B33" s="44"/>
      <c r="C33" s="31" t="s">
        <v>41</v>
      </c>
      <c r="D33" s="31">
        <v>39.55</v>
      </c>
      <c r="E33" s="43"/>
      <c r="F33" s="43"/>
      <c r="G33" s="43"/>
      <c r="H33" s="43"/>
      <c r="I33" s="43"/>
      <c r="J33" s="59"/>
      <c r="K33" s="25"/>
      <c r="L33" s="25"/>
      <c r="M33" s="25"/>
    </row>
    <row r="34" spans="1:13" ht="15">
      <c r="A34" s="25"/>
      <c r="B34" s="44"/>
      <c r="C34" s="31" t="s">
        <v>42</v>
      </c>
      <c r="D34" s="31">
        <v>33.27</v>
      </c>
      <c r="E34" s="43"/>
      <c r="F34" s="43"/>
      <c r="G34" s="43"/>
      <c r="H34" s="43"/>
      <c r="I34" s="43"/>
      <c r="J34" s="59"/>
      <c r="K34" s="25"/>
      <c r="L34" s="25"/>
      <c r="M34" s="25"/>
    </row>
    <row r="35" spans="1:13" ht="15">
      <c r="A35" s="25"/>
      <c r="B35" s="50" t="s">
        <v>43</v>
      </c>
      <c r="C35" s="51" t="s">
        <v>44</v>
      </c>
      <c r="D35" s="49"/>
      <c r="E35" s="49"/>
      <c r="F35" s="49"/>
      <c r="G35" s="49"/>
      <c r="H35" s="49"/>
      <c r="I35" s="49"/>
      <c r="J35" s="61"/>
      <c r="K35" s="25"/>
      <c r="L35" s="25"/>
      <c r="M35" s="25"/>
    </row>
    <row r="36" spans="1:13" ht="15">
      <c r="A36" s="25"/>
      <c r="B36" s="44"/>
      <c r="C36" s="31" t="s">
        <v>45</v>
      </c>
      <c r="D36" s="31">
        <v>85.73</v>
      </c>
      <c r="E36" s="43"/>
      <c r="F36" s="43"/>
      <c r="G36" s="43"/>
      <c r="H36" s="43"/>
      <c r="I36" s="43"/>
      <c r="J36" s="59"/>
      <c r="K36" s="25"/>
      <c r="L36" s="25"/>
      <c r="M36" s="25"/>
    </row>
    <row r="37" spans="1:13" ht="15">
      <c r="A37" s="25"/>
      <c r="B37" s="44"/>
      <c r="C37" s="31" t="s">
        <v>46</v>
      </c>
      <c r="D37" s="31">
        <v>302.98</v>
      </c>
      <c r="E37" s="43"/>
      <c r="F37" s="43"/>
      <c r="G37" s="43"/>
      <c r="H37" s="43"/>
      <c r="I37" s="43"/>
      <c r="J37" s="59"/>
      <c r="K37" s="25"/>
      <c r="L37" s="25"/>
      <c r="M37" s="25"/>
    </row>
    <row r="38" spans="1:13" ht="15">
      <c r="A38" s="25"/>
      <c r="B38" s="44"/>
      <c r="C38" s="31" t="s">
        <v>47</v>
      </c>
      <c r="D38" s="31">
        <v>593.74</v>
      </c>
      <c r="E38" s="43"/>
      <c r="F38" s="43"/>
      <c r="G38" s="43"/>
      <c r="H38" s="43"/>
      <c r="I38" s="43"/>
      <c r="J38" s="59"/>
      <c r="K38" s="25"/>
      <c r="L38" s="25"/>
      <c r="M38" s="25"/>
    </row>
    <row r="39" spans="1:13" ht="15">
      <c r="A39" s="25"/>
      <c r="B39" s="44"/>
      <c r="C39" s="31" t="s">
        <v>48</v>
      </c>
      <c r="D39" s="31">
        <v>278.81</v>
      </c>
      <c r="E39" s="43"/>
      <c r="F39" s="43"/>
      <c r="G39" s="43"/>
      <c r="H39" s="43"/>
      <c r="I39" s="43"/>
      <c r="J39" s="59"/>
      <c r="K39" s="25"/>
      <c r="L39" s="25"/>
      <c r="M39" s="25"/>
    </row>
    <row r="40" spans="1:13" ht="15">
      <c r="A40" s="25"/>
      <c r="B40" s="44"/>
      <c r="C40" s="31" t="s">
        <v>49</v>
      </c>
      <c r="D40" s="31">
        <v>200</v>
      </c>
      <c r="E40" s="43"/>
      <c r="F40" s="43"/>
      <c r="G40" s="43"/>
      <c r="H40" s="43"/>
      <c r="I40" s="43"/>
      <c r="J40" s="59"/>
      <c r="K40" s="25"/>
      <c r="L40" s="25"/>
      <c r="M40" s="25"/>
    </row>
    <row r="41" spans="1:13" ht="15">
      <c r="A41" s="25"/>
      <c r="B41" s="44"/>
      <c r="C41" s="43"/>
      <c r="D41" s="43"/>
      <c r="E41" s="43"/>
      <c r="F41" s="43"/>
      <c r="G41" s="43"/>
      <c r="H41" s="43"/>
      <c r="I41" s="43"/>
      <c r="J41" s="59"/>
      <c r="K41" s="25"/>
      <c r="L41" s="25"/>
      <c r="M41" s="25"/>
    </row>
    <row r="42" spans="1:13" ht="14" customHeight="1">
      <c r="A42" s="25"/>
      <c r="B42" s="50" t="s">
        <v>50</v>
      </c>
      <c r="C42" s="51" t="s">
        <v>51</v>
      </c>
      <c r="D42" s="52"/>
      <c r="E42" s="49"/>
      <c r="F42" s="49"/>
      <c r="G42" s="49"/>
      <c r="H42" s="49"/>
      <c r="I42" s="49"/>
      <c r="J42" s="61"/>
      <c r="K42" s="25"/>
      <c r="L42" s="25"/>
      <c r="M42" s="25"/>
    </row>
    <row r="43" spans="1:13" ht="15">
      <c r="A43" s="25"/>
      <c r="B43" s="44"/>
      <c r="C43" s="31" t="s">
        <v>52</v>
      </c>
      <c r="D43" s="31">
        <v>29</v>
      </c>
      <c r="E43" s="37" t="s">
        <v>53</v>
      </c>
      <c r="F43" s="43"/>
      <c r="G43" s="43"/>
      <c r="H43" s="43"/>
      <c r="I43" s="43"/>
      <c r="J43" s="59"/>
      <c r="K43" s="25"/>
      <c r="L43" s="25"/>
      <c r="M43" s="25"/>
    </row>
    <row r="44" spans="1:13" ht="15">
      <c r="A44" s="25"/>
      <c r="B44" s="44"/>
      <c r="C44" s="31" t="s">
        <v>54</v>
      </c>
      <c r="D44" s="31" t="s">
        <v>55</v>
      </c>
      <c r="E44" s="43"/>
      <c r="F44" s="43"/>
      <c r="G44" s="43"/>
      <c r="H44" s="43"/>
      <c r="I44" s="43"/>
      <c r="J44" s="59"/>
      <c r="K44" s="25"/>
      <c r="L44" s="25"/>
      <c r="M44" s="25"/>
    </row>
    <row r="45" spans="1:13" ht="15">
      <c r="A45" s="25"/>
      <c r="B45" s="44"/>
      <c r="C45" s="31" t="s">
        <v>56</v>
      </c>
      <c r="D45" s="31" t="s">
        <v>57</v>
      </c>
      <c r="E45" s="43"/>
      <c r="F45" s="43"/>
      <c r="G45" s="43"/>
      <c r="H45" s="43"/>
      <c r="I45" s="43"/>
      <c r="J45" s="59"/>
      <c r="K45" s="25"/>
      <c r="L45" s="25"/>
      <c r="M45" s="25"/>
    </row>
    <row r="46" spans="1:13" ht="15">
      <c r="A46" s="25"/>
      <c r="B46" s="44"/>
      <c r="C46" s="43"/>
      <c r="D46" s="43"/>
      <c r="E46" s="43"/>
      <c r="F46" s="43"/>
      <c r="G46" s="43"/>
      <c r="H46" s="43"/>
      <c r="I46" s="43"/>
      <c r="J46" s="59"/>
      <c r="K46" s="25"/>
      <c r="L46" s="25"/>
      <c r="M46" s="25"/>
    </row>
    <row r="47" spans="1:13" ht="15">
      <c r="A47" s="25"/>
      <c r="B47" s="44"/>
      <c r="C47" s="43"/>
      <c r="D47" s="43"/>
      <c r="E47" s="43"/>
      <c r="F47" s="43"/>
      <c r="G47" s="43"/>
      <c r="H47" s="43"/>
      <c r="I47" s="43"/>
      <c r="J47" s="59"/>
      <c r="K47" s="25"/>
      <c r="L47" s="25"/>
      <c r="M47" s="25"/>
    </row>
    <row r="48" spans="1:13" ht="15">
      <c r="A48" s="25"/>
      <c r="B48" s="53" t="s">
        <v>58</v>
      </c>
      <c r="C48" s="48" t="s">
        <v>59</v>
      </c>
      <c r="D48" s="39"/>
      <c r="E48" s="39"/>
      <c r="F48" s="39"/>
      <c r="G48" s="39"/>
      <c r="H48" s="39"/>
      <c r="I48" s="39"/>
      <c r="J48" s="61"/>
      <c r="K48" s="25"/>
      <c r="L48" s="25"/>
      <c r="M48" s="25"/>
    </row>
    <row r="49" spans="1:13" ht="15">
      <c r="A49" s="25"/>
      <c r="B49" s="32"/>
      <c r="C49" s="31" t="s">
        <v>60</v>
      </c>
      <c r="D49" s="54">
        <v>0.61</v>
      </c>
      <c r="E49" s="31"/>
      <c r="F49" s="31"/>
      <c r="G49" s="31"/>
      <c r="H49" s="31"/>
      <c r="I49" s="31"/>
      <c r="J49" s="59"/>
      <c r="K49" s="25"/>
      <c r="L49" s="25"/>
      <c r="M49" s="25"/>
    </row>
    <row r="50" spans="1:13" ht="15">
      <c r="A50" s="25"/>
      <c r="B50" s="32"/>
      <c r="C50" s="31" t="s">
        <v>61</v>
      </c>
      <c r="D50" s="54">
        <v>0.11</v>
      </c>
      <c r="E50" s="31"/>
      <c r="F50" s="31"/>
      <c r="G50" s="31"/>
      <c r="H50" s="31"/>
      <c r="I50" s="31"/>
      <c r="J50" s="59"/>
      <c r="K50" s="25"/>
      <c r="L50" s="25"/>
      <c r="M50" s="25"/>
    </row>
    <row r="51" spans="1:13" ht="15">
      <c r="A51" s="25"/>
      <c r="B51" s="32"/>
      <c r="C51" s="31" t="s">
        <v>62</v>
      </c>
      <c r="D51" s="54">
        <v>0.11</v>
      </c>
      <c r="E51" s="31"/>
      <c r="F51" s="31"/>
      <c r="G51" s="31"/>
      <c r="H51" s="31"/>
      <c r="I51" s="31"/>
      <c r="J51" s="59"/>
      <c r="K51" s="25"/>
      <c r="L51" s="25"/>
      <c r="M51" s="25"/>
    </row>
    <row r="52" spans="1:13" ht="15">
      <c r="A52" s="25"/>
      <c r="B52" s="32"/>
      <c r="C52" s="31" t="s">
        <v>63</v>
      </c>
      <c r="D52" s="54">
        <v>0.09</v>
      </c>
      <c r="E52" s="31"/>
      <c r="F52" s="31"/>
      <c r="G52" s="31"/>
      <c r="H52" s="31"/>
      <c r="I52" s="31"/>
      <c r="J52" s="59"/>
      <c r="K52" s="25"/>
      <c r="L52" s="25"/>
      <c r="M52" s="25"/>
    </row>
    <row r="53" spans="1:13" ht="15">
      <c r="A53" s="25"/>
      <c r="B53" s="32"/>
      <c r="C53" s="31" t="s">
        <v>64</v>
      </c>
      <c r="D53" s="54">
        <v>0.08</v>
      </c>
      <c r="E53" s="31"/>
      <c r="F53" s="31"/>
      <c r="G53" s="31"/>
      <c r="H53" s="31"/>
      <c r="I53" s="31"/>
      <c r="J53" s="59"/>
      <c r="K53" s="25"/>
      <c r="L53" s="25"/>
      <c r="M53" s="25"/>
    </row>
    <row r="54" spans="1:13" ht="15">
      <c r="A54" s="25"/>
      <c r="B54" s="44"/>
      <c r="C54" s="43"/>
      <c r="D54" s="43"/>
      <c r="E54" s="43"/>
      <c r="F54" s="43"/>
      <c r="G54" s="43"/>
      <c r="H54" s="43"/>
      <c r="I54" s="43"/>
      <c r="J54" s="59"/>
      <c r="K54" s="25"/>
      <c r="L54" s="25"/>
      <c r="M54" s="25"/>
    </row>
    <row r="55" spans="1:13" ht="15">
      <c r="A55" s="25"/>
      <c r="B55" s="50" t="s">
        <v>65</v>
      </c>
      <c r="C55" s="51" t="s">
        <v>66</v>
      </c>
      <c r="D55" s="49"/>
      <c r="E55" s="49"/>
      <c r="F55" s="49"/>
      <c r="G55" s="49"/>
      <c r="H55" s="49"/>
      <c r="I55" s="49"/>
      <c r="J55" s="61"/>
      <c r="K55" s="25"/>
      <c r="L55" s="25"/>
      <c r="M55" s="25"/>
    </row>
    <row r="56" spans="1:13" ht="15.75">
      <c r="A56" s="25"/>
      <c r="B56" s="44"/>
      <c r="C56" s="31" t="s">
        <v>67</v>
      </c>
      <c r="D56" s="55">
        <v>112.86</v>
      </c>
      <c r="E56" s="43"/>
      <c r="F56" s="43"/>
      <c r="G56" s="43"/>
      <c r="H56" s="43"/>
      <c r="I56" s="43"/>
      <c r="J56" s="59"/>
      <c r="K56" s="25"/>
      <c r="L56" s="25"/>
      <c r="M56" s="25"/>
    </row>
    <row r="57" spans="1:13" ht="15.75">
      <c r="A57" s="25"/>
      <c r="B57" s="44"/>
      <c r="C57" s="31" t="s">
        <v>68</v>
      </c>
      <c r="D57" s="56">
        <v>17.24667</v>
      </c>
      <c r="E57" s="43"/>
      <c r="F57" s="43"/>
      <c r="G57" s="43"/>
      <c r="H57" s="43"/>
      <c r="I57" s="43"/>
      <c r="J57" s="59"/>
      <c r="K57" s="25"/>
      <c r="L57" s="25"/>
      <c r="M57" s="25"/>
    </row>
    <row r="58" spans="1:13" ht="15">
      <c r="A58" s="25"/>
      <c r="B58" s="44"/>
      <c r="C58" s="31" t="s">
        <v>69</v>
      </c>
      <c r="D58" s="31">
        <v>95.6133</v>
      </c>
      <c r="E58" s="43"/>
      <c r="F58" s="43"/>
      <c r="G58" s="43"/>
      <c r="H58" s="43"/>
      <c r="I58" s="43"/>
      <c r="J58" s="59"/>
      <c r="K58" s="25"/>
      <c r="L58" s="25"/>
      <c r="M58" s="25"/>
    </row>
    <row r="59" spans="1:13" ht="15">
      <c r="A59" s="25"/>
      <c r="B59" s="44"/>
      <c r="C59" s="31"/>
      <c r="D59" s="31"/>
      <c r="E59" s="31"/>
      <c r="F59" s="43"/>
      <c r="G59" s="43"/>
      <c r="H59" s="43"/>
      <c r="I59" s="43"/>
      <c r="J59" s="59"/>
      <c r="K59" s="25"/>
      <c r="L59" s="25"/>
      <c r="M59" s="25"/>
    </row>
    <row r="60" spans="1:13" ht="15">
      <c r="A60" s="25"/>
      <c r="B60" s="50" t="s">
        <v>70</v>
      </c>
      <c r="C60" s="51" t="s">
        <v>71</v>
      </c>
      <c r="D60" s="49"/>
      <c r="E60" s="49"/>
      <c r="F60" s="49"/>
      <c r="G60" s="49"/>
      <c r="H60" s="49"/>
      <c r="I60" s="49"/>
      <c r="J60" s="61"/>
      <c r="K60" s="25"/>
      <c r="L60" s="25"/>
      <c r="M60" s="25"/>
    </row>
    <row r="61" spans="1:13" ht="15">
      <c r="A61" s="25"/>
      <c r="B61" s="44"/>
      <c r="C61" s="43"/>
      <c r="D61" s="43"/>
      <c r="E61" s="43"/>
      <c r="F61" s="43"/>
      <c r="G61" s="43"/>
      <c r="H61" s="43"/>
      <c r="I61" s="43"/>
      <c r="J61" s="59"/>
      <c r="K61" s="25"/>
      <c r="L61" s="25"/>
      <c r="M61" s="25"/>
    </row>
    <row r="62" spans="1:13" ht="15">
      <c r="A62" s="25"/>
      <c r="B62" s="44"/>
      <c r="C62" s="31" t="s">
        <v>72</v>
      </c>
      <c r="D62" s="57">
        <v>26.11</v>
      </c>
      <c r="E62" s="43"/>
      <c r="F62" s="43"/>
      <c r="G62" s="43"/>
      <c r="H62" s="43"/>
      <c r="I62" s="43"/>
      <c r="J62" s="59"/>
      <c r="K62" s="25"/>
      <c r="L62" s="25"/>
      <c r="M62" s="25"/>
    </row>
    <row r="63" spans="1:13" ht="15">
      <c r="A63" s="25"/>
      <c r="B63" s="44"/>
      <c r="C63" s="31" t="s">
        <v>73</v>
      </c>
      <c r="D63" s="57">
        <v>182.62</v>
      </c>
      <c r="E63" s="43"/>
      <c r="F63" s="43"/>
      <c r="G63" s="43"/>
      <c r="H63" s="43"/>
      <c r="I63" s="43"/>
      <c r="J63" s="59"/>
      <c r="K63" s="25"/>
      <c r="L63" s="25"/>
      <c r="M63" s="25"/>
    </row>
    <row r="64" spans="1:13" ht="28.5">
      <c r="A64" s="25"/>
      <c r="B64" s="44"/>
      <c r="C64" s="31" t="s">
        <v>74</v>
      </c>
      <c r="D64" s="58" t="s">
        <v>75</v>
      </c>
      <c r="E64" s="43"/>
      <c r="F64" s="43"/>
      <c r="G64" s="43"/>
      <c r="H64" s="43"/>
      <c r="I64" s="43"/>
      <c r="J64" s="59"/>
      <c r="K64" s="25"/>
      <c r="L64" s="25"/>
      <c r="M64" s="25"/>
    </row>
    <row r="65" spans="1:13" ht="15">
      <c r="A65" s="25"/>
      <c r="B65" s="45"/>
      <c r="C65" s="46"/>
      <c r="D65" s="46"/>
      <c r="E65" s="46"/>
      <c r="F65" s="46"/>
      <c r="G65" s="46"/>
      <c r="H65" s="46"/>
      <c r="I65" s="46"/>
      <c r="J65" s="60"/>
      <c r="K65" s="25"/>
      <c r="L65" s="25"/>
      <c r="M65" s="25"/>
    </row>
    <row r="66" spans="1:13" ht="20.25">
      <c r="A66" s="25"/>
      <c r="B66" s="62" t="s">
        <v>76</v>
      </c>
      <c r="C66" s="62"/>
      <c r="D66" s="62"/>
      <c r="E66" s="62"/>
      <c r="F66" s="62"/>
      <c r="G66" s="62"/>
      <c r="H66" s="62"/>
      <c r="I66" s="62"/>
      <c r="J66" s="62"/>
      <c r="K66" s="28"/>
      <c r="L66" s="28"/>
      <c r="M66" s="25"/>
    </row>
    <row r="67" spans="1:13" ht="15">
      <c r="A67" s="25"/>
      <c r="B67" s="63" t="s">
        <v>77</v>
      </c>
      <c r="C67" s="63" t="s">
        <v>78</v>
      </c>
      <c r="D67" s="63"/>
      <c r="E67" s="63"/>
      <c r="F67" s="63"/>
      <c r="G67" s="63"/>
      <c r="H67" s="63"/>
      <c r="I67" s="63"/>
      <c r="J67" s="63"/>
      <c r="K67" s="28"/>
      <c r="L67" s="28"/>
      <c r="M67" s="25"/>
    </row>
    <row r="68" spans="1:13" ht="57">
      <c r="A68" s="25"/>
      <c r="B68" s="64" t="s">
        <v>79</v>
      </c>
      <c r="C68" s="64" t="s">
        <v>80</v>
      </c>
      <c r="D68" s="64" t="s">
        <v>81</v>
      </c>
      <c r="E68" s="64" t="s">
        <v>82</v>
      </c>
      <c r="F68" s="64" t="s">
        <v>83</v>
      </c>
      <c r="G68" s="64" t="s">
        <v>84</v>
      </c>
      <c r="H68" s="64" t="s">
        <v>85</v>
      </c>
      <c r="I68" s="64" t="s">
        <v>86</v>
      </c>
      <c r="J68" s="64" t="s">
        <v>87</v>
      </c>
      <c r="K68" s="28" t="s">
        <v>88</v>
      </c>
      <c r="L68" s="28" t="s">
        <v>89</v>
      </c>
      <c r="M68" s="25"/>
    </row>
    <row r="69" spans="1:13" ht="15">
      <c r="A69" s="25"/>
      <c r="B69" s="64">
        <v>1</v>
      </c>
      <c r="C69" s="65" t="s">
        <v>90</v>
      </c>
      <c r="D69" s="64">
        <v>1</v>
      </c>
      <c r="E69" s="65">
        <v>0.09</v>
      </c>
      <c r="F69" s="66">
        <v>2.74</v>
      </c>
      <c r="G69" s="66">
        <f aca="true" t="shared" si="0" ref="G69:G102">F69*0.93</f>
        <v>2.5482</v>
      </c>
      <c r="H69" s="67">
        <v>1557</v>
      </c>
      <c r="I69" s="70">
        <v>3.72645</v>
      </c>
      <c r="J69" s="64">
        <v>1</v>
      </c>
      <c r="K69" s="71">
        <v>20.377534</v>
      </c>
      <c r="L69" s="65">
        <v>81.422919</v>
      </c>
      <c r="M69" s="25"/>
    </row>
    <row r="70" spans="1:13" ht="15">
      <c r="A70" s="25"/>
      <c r="B70" s="64">
        <v>2</v>
      </c>
      <c r="C70" s="65" t="s">
        <v>90</v>
      </c>
      <c r="D70" s="64">
        <v>1</v>
      </c>
      <c r="E70" s="65">
        <v>0.09</v>
      </c>
      <c r="F70" s="66">
        <v>2.74</v>
      </c>
      <c r="G70" s="66">
        <f t="shared" si="0"/>
        <v>2.5482</v>
      </c>
      <c r="H70" s="67">
        <v>1557</v>
      </c>
      <c r="I70" s="70">
        <v>3.72645</v>
      </c>
      <c r="J70" s="64">
        <v>1</v>
      </c>
      <c r="K70" s="71">
        <v>20.374563</v>
      </c>
      <c r="L70" s="65">
        <v>81.422576</v>
      </c>
      <c r="M70" s="25"/>
    </row>
    <row r="71" spans="1:13" ht="15">
      <c r="A71" s="25"/>
      <c r="B71" s="64">
        <v>3</v>
      </c>
      <c r="C71" s="65" t="s">
        <v>90</v>
      </c>
      <c r="D71" s="64">
        <v>1</v>
      </c>
      <c r="E71" s="65">
        <v>0.09</v>
      </c>
      <c r="F71" s="66">
        <v>2.74</v>
      </c>
      <c r="G71" s="66">
        <f t="shared" si="0"/>
        <v>2.5482</v>
      </c>
      <c r="H71" s="67">
        <v>1557</v>
      </c>
      <c r="I71" s="70">
        <v>3.72645</v>
      </c>
      <c r="J71" s="64">
        <v>1</v>
      </c>
      <c r="K71" s="71">
        <v>20.352627</v>
      </c>
      <c r="L71" s="65">
        <v>81.398134</v>
      </c>
      <c r="M71" s="25"/>
    </row>
    <row r="72" spans="1:13" ht="15">
      <c r="A72" s="25"/>
      <c r="B72" s="64">
        <v>4</v>
      </c>
      <c r="C72" s="65" t="s">
        <v>90</v>
      </c>
      <c r="D72" s="64">
        <v>1</v>
      </c>
      <c r="E72" s="65">
        <v>0.09</v>
      </c>
      <c r="F72" s="66">
        <v>2.74</v>
      </c>
      <c r="G72" s="66">
        <f t="shared" si="0"/>
        <v>2.5482</v>
      </c>
      <c r="H72" s="67">
        <v>1557</v>
      </c>
      <c r="I72" s="70">
        <v>3.72645</v>
      </c>
      <c r="J72" s="64">
        <v>1</v>
      </c>
      <c r="K72" s="71">
        <v>20.371819</v>
      </c>
      <c r="L72" s="65">
        <v>81.426132</v>
      </c>
      <c r="M72" s="25"/>
    </row>
    <row r="73" spans="1:13" ht="15">
      <c r="A73" s="25"/>
      <c r="B73" s="64">
        <v>5</v>
      </c>
      <c r="C73" s="65" t="s">
        <v>90</v>
      </c>
      <c r="D73" s="64">
        <v>1</v>
      </c>
      <c r="E73" s="65">
        <v>0.09</v>
      </c>
      <c r="F73" s="66">
        <v>2.74</v>
      </c>
      <c r="G73" s="66">
        <f t="shared" si="0"/>
        <v>2.5482</v>
      </c>
      <c r="H73" s="68">
        <v>1557</v>
      </c>
      <c r="I73" s="70">
        <v>3.72645</v>
      </c>
      <c r="J73" s="64">
        <v>1</v>
      </c>
      <c r="K73" s="71">
        <v>20.375482</v>
      </c>
      <c r="L73" s="65">
        <v>81.435002</v>
      </c>
      <c r="M73" s="25"/>
    </row>
    <row r="74" spans="1:13" ht="15">
      <c r="A74" s="25"/>
      <c r="B74" s="64">
        <v>6</v>
      </c>
      <c r="C74" s="65" t="s">
        <v>90</v>
      </c>
      <c r="D74" s="64">
        <v>1</v>
      </c>
      <c r="E74" s="65">
        <v>0.09</v>
      </c>
      <c r="F74" s="66">
        <v>2.74</v>
      </c>
      <c r="G74" s="66">
        <f t="shared" si="0"/>
        <v>2.5482</v>
      </c>
      <c r="H74" s="67">
        <v>1557</v>
      </c>
      <c r="I74" s="70">
        <v>3.72645</v>
      </c>
      <c r="J74" s="64">
        <v>1</v>
      </c>
      <c r="K74" s="71">
        <v>20.374681</v>
      </c>
      <c r="L74" s="65">
        <v>81.424981</v>
      </c>
      <c r="M74" s="25"/>
    </row>
    <row r="75" spans="1:13" ht="15">
      <c r="A75" s="25"/>
      <c r="B75" s="64">
        <v>7</v>
      </c>
      <c r="C75" s="65" t="s">
        <v>90</v>
      </c>
      <c r="D75" s="64">
        <v>1</v>
      </c>
      <c r="E75" s="65">
        <v>0.09</v>
      </c>
      <c r="F75" s="66">
        <v>2.74</v>
      </c>
      <c r="G75" s="66">
        <f t="shared" si="0"/>
        <v>2.5482</v>
      </c>
      <c r="H75" s="67">
        <v>1557</v>
      </c>
      <c r="I75" s="70">
        <v>3.72645</v>
      </c>
      <c r="J75" s="64">
        <v>1</v>
      </c>
      <c r="K75" s="71">
        <v>20.354569</v>
      </c>
      <c r="L75" s="65">
        <v>81.407842</v>
      </c>
      <c r="M75" s="25"/>
    </row>
    <row r="76" spans="1:13" ht="15">
      <c r="A76" s="25"/>
      <c r="B76" s="64">
        <v>8</v>
      </c>
      <c r="C76" s="65" t="s">
        <v>90</v>
      </c>
      <c r="D76" s="64">
        <v>1</v>
      </c>
      <c r="E76" s="65">
        <v>0.09</v>
      </c>
      <c r="F76" s="66">
        <v>2.74</v>
      </c>
      <c r="G76" s="66">
        <f t="shared" si="0"/>
        <v>2.5482</v>
      </c>
      <c r="H76" s="67">
        <v>1557</v>
      </c>
      <c r="I76" s="70">
        <v>3.72645</v>
      </c>
      <c r="J76" s="64">
        <v>1</v>
      </c>
      <c r="K76" s="71">
        <v>20.353567</v>
      </c>
      <c r="L76" s="65">
        <v>81.408917</v>
      </c>
      <c r="M76" s="25"/>
    </row>
    <row r="77" spans="1:13" ht="15">
      <c r="A77" s="25"/>
      <c r="B77" s="64">
        <v>9</v>
      </c>
      <c r="C77" s="65" t="s">
        <v>90</v>
      </c>
      <c r="D77" s="64">
        <v>1</v>
      </c>
      <c r="E77" s="65">
        <v>0.09</v>
      </c>
      <c r="F77" s="66">
        <v>2.74</v>
      </c>
      <c r="G77" s="66">
        <f t="shared" si="0"/>
        <v>2.5482</v>
      </c>
      <c r="H77" s="67">
        <v>1557</v>
      </c>
      <c r="I77" s="70">
        <v>3.72645</v>
      </c>
      <c r="J77" s="64">
        <v>1</v>
      </c>
      <c r="K77" s="71">
        <v>20.352467</v>
      </c>
      <c r="L77" s="65">
        <v>81.403457</v>
      </c>
      <c r="M77" s="25"/>
    </row>
    <row r="78" spans="1:13" ht="15">
      <c r="A78" s="25"/>
      <c r="B78" s="64">
        <v>10</v>
      </c>
      <c r="C78" s="65" t="s">
        <v>90</v>
      </c>
      <c r="D78" s="64">
        <v>1</v>
      </c>
      <c r="E78" s="65">
        <v>0.09</v>
      </c>
      <c r="F78" s="66">
        <v>2.74</v>
      </c>
      <c r="G78" s="66">
        <f t="shared" si="0"/>
        <v>2.5482</v>
      </c>
      <c r="H78" s="67">
        <v>1557</v>
      </c>
      <c r="I78" s="70">
        <v>3.72645</v>
      </c>
      <c r="J78" s="64">
        <v>1</v>
      </c>
      <c r="K78" s="71">
        <v>20.373264</v>
      </c>
      <c r="L78" s="65">
        <v>81.427815</v>
      </c>
      <c r="M78" s="25"/>
    </row>
    <row r="79" spans="1:13" ht="15">
      <c r="A79" s="25"/>
      <c r="B79" s="64">
        <v>11</v>
      </c>
      <c r="C79" s="65" t="s">
        <v>90</v>
      </c>
      <c r="D79" s="64">
        <v>1</v>
      </c>
      <c r="E79" s="65">
        <v>0.09</v>
      </c>
      <c r="F79" s="66">
        <v>2.74</v>
      </c>
      <c r="G79" s="66">
        <f t="shared" si="0"/>
        <v>2.5482</v>
      </c>
      <c r="H79" s="67">
        <v>1557</v>
      </c>
      <c r="I79" s="70">
        <v>3.72645</v>
      </c>
      <c r="J79" s="64">
        <v>1</v>
      </c>
      <c r="K79" s="71">
        <v>20.357895</v>
      </c>
      <c r="L79" s="65">
        <v>81.402627</v>
      </c>
      <c r="M79" s="25"/>
    </row>
    <row r="80" spans="1:13" ht="15">
      <c r="A80" s="25"/>
      <c r="B80" s="64">
        <v>12</v>
      </c>
      <c r="C80" s="65" t="s">
        <v>90</v>
      </c>
      <c r="D80" s="64">
        <v>1</v>
      </c>
      <c r="E80" s="65">
        <v>0.09</v>
      </c>
      <c r="F80" s="66">
        <v>2.74</v>
      </c>
      <c r="G80" s="66">
        <f t="shared" si="0"/>
        <v>2.5482</v>
      </c>
      <c r="H80" s="67">
        <v>1557</v>
      </c>
      <c r="I80" s="70">
        <v>3.72645</v>
      </c>
      <c r="J80" s="64">
        <v>1</v>
      </c>
      <c r="K80" s="71">
        <v>20.375253</v>
      </c>
      <c r="L80" s="65">
        <v>81.446789</v>
      </c>
      <c r="M80" s="25"/>
    </row>
    <row r="81" spans="1:13" ht="15">
      <c r="A81" s="25"/>
      <c r="B81" s="64">
        <v>13</v>
      </c>
      <c r="C81" s="65" t="s">
        <v>90</v>
      </c>
      <c r="D81" s="64">
        <v>1</v>
      </c>
      <c r="E81" s="65">
        <v>0.09</v>
      </c>
      <c r="F81" s="66">
        <v>2.74</v>
      </c>
      <c r="G81" s="66">
        <f t="shared" si="0"/>
        <v>2.5482</v>
      </c>
      <c r="H81" s="67">
        <v>1557</v>
      </c>
      <c r="I81" s="70">
        <v>3.72645</v>
      </c>
      <c r="J81" s="64">
        <v>1</v>
      </c>
      <c r="K81" s="71">
        <v>20.369654</v>
      </c>
      <c r="L81" s="65">
        <v>81.440774</v>
      </c>
      <c r="M81" s="25"/>
    </row>
    <row r="82" spans="1:13" ht="15">
      <c r="A82" s="25"/>
      <c r="B82" s="64">
        <v>14</v>
      </c>
      <c r="C82" s="65" t="s">
        <v>90</v>
      </c>
      <c r="D82" s="64">
        <v>1</v>
      </c>
      <c r="E82" s="65">
        <v>0.09</v>
      </c>
      <c r="F82" s="66">
        <v>2.74</v>
      </c>
      <c r="G82" s="66">
        <f t="shared" si="0"/>
        <v>2.5482</v>
      </c>
      <c r="H82" s="67">
        <v>1557</v>
      </c>
      <c r="I82" s="70">
        <v>3.72645</v>
      </c>
      <c r="J82" s="64">
        <v>1</v>
      </c>
      <c r="K82" s="71">
        <v>20.203536</v>
      </c>
      <c r="L82" s="65">
        <v>81.386781</v>
      </c>
      <c r="M82" s="25"/>
    </row>
    <row r="83" spans="1:13" ht="15">
      <c r="A83" s="25"/>
      <c r="B83" s="64">
        <v>15</v>
      </c>
      <c r="C83" s="65" t="s">
        <v>90</v>
      </c>
      <c r="D83" s="64">
        <v>1</v>
      </c>
      <c r="E83" s="65">
        <v>0.09</v>
      </c>
      <c r="F83" s="66">
        <v>2.74</v>
      </c>
      <c r="G83" s="66">
        <f t="shared" si="0"/>
        <v>2.5482</v>
      </c>
      <c r="H83" s="67">
        <v>1557</v>
      </c>
      <c r="I83" s="70">
        <v>3.72645</v>
      </c>
      <c r="J83" s="64">
        <v>1</v>
      </c>
      <c r="K83" s="71">
        <v>20.356789</v>
      </c>
      <c r="L83" s="65">
        <v>81.446789</v>
      </c>
      <c r="M83" s="25"/>
    </row>
    <row r="84" spans="1:13" ht="15">
      <c r="A84" s="25"/>
      <c r="B84" s="64">
        <v>16</v>
      </c>
      <c r="C84" s="65" t="s">
        <v>90</v>
      </c>
      <c r="D84" s="64">
        <v>1</v>
      </c>
      <c r="E84" s="65">
        <v>0.09</v>
      </c>
      <c r="F84" s="66">
        <v>2.74</v>
      </c>
      <c r="G84" s="66">
        <f t="shared" si="0"/>
        <v>2.5482</v>
      </c>
      <c r="H84" s="67">
        <v>1557</v>
      </c>
      <c r="I84" s="70">
        <v>3.72645</v>
      </c>
      <c r="J84" s="64">
        <v>1</v>
      </c>
      <c r="K84" s="71">
        <v>20.376456</v>
      </c>
      <c r="L84" s="65">
        <v>81.429462</v>
      </c>
      <c r="M84" s="25"/>
    </row>
    <row r="85" spans="1:13" ht="15">
      <c r="A85" s="25"/>
      <c r="B85" s="64">
        <v>17</v>
      </c>
      <c r="C85" s="65" t="s">
        <v>90</v>
      </c>
      <c r="D85" s="64">
        <v>1</v>
      </c>
      <c r="E85" s="65">
        <v>0.09</v>
      </c>
      <c r="F85" s="66">
        <v>2.74</v>
      </c>
      <c r="G85" s="66">
        <f t="shared" si="0"/>
        <v>2.5482</v>
      </c>
      <c r="H85" s="67">
        <v>1557</v>
      </c>
      <c r="I85" s="70">
        <v>3.72645</v>
      </c>
      <c r="J85" s="64">
        <v>1</v>
      </c>
      <c r="K85" s="71">
        <v>20.357843</v>
      </c>
      <c r="L85" s="65">
        <v>81.405401</v>
      </c>
      <c r="M85" s="25"/>
    </row>
    <row r="86" spans="1:13" ht="15">
      <c r="A86" s="25"/>
      <c r="B86" s="64">
        <v>18</v>
      </c>
      <c r="C86" s="65" t="s">
        <v>90</v>
      </c>
      <c r="D86" s="64">
        <v>1</v>
      </c>
      <c r="E86" s="65">
        <v>0.09</v>
      </c>
      <c r="F86" s="66">
        <v>2.74</v>
      </c>
      <c r="G86" s="66">
        <f t="shared" si="0"/>
        <v>2.5482</v>
      </c>
      <c r="H86" s="67">
        <v>1557</v>
      </c>
      <c r="I86" s="70">
        <v>3.72645</v>
      </c>
      <c r="J86" s="64">
        <v>1</v>
      </c>
      <c r="K86" s="71">
        <v>20.376789</v>
      </c>
      <c r="L86" s="65">
        <v>81.429423</v>
      </c>
      <c r="M86" s="25"/>
    </row>
    <row r="87" spans="1:13" ht="15">
      <c r="A87" s="25"/>
      <c r="B87" s="64">
        <v>19</v>
      </c>
      <c r="C87" s="65" t="s">
        <v>90</v>
      </c>
      <c r="D87" s="64">
        <v>1</v>
      </c>
      <c r="E87" s="65">
        <v>0.09</v>
      </c>
      <c r="F87" s="66">
        <v>2.74</v>
      </c>
      <c r="G87" s="66">
        <f t="shared" si="0"/>
        <v>2.5482</v>
      </c>
      <c r="H87" s="67">
        <v>1557</v>
      </c>
      <c r="I87" s="70">
        <v>3.72645</v>
      </c>
      <c r="J87" s="64">
        <v>1</v>
      </c>
      <c r="K87" s="71">
        <v>20.356789</v>
      </c>
      <c r="L87" s="65">
        <v>81.409432</v>
      </c>
      <c r="M87" s="25"/>
    </row>
    <row r="88" spans="1:13" ht="15">
      <c r="A88" s="25"/>
      <c r="B88" s="64">
        <v>20</v>
      </c>
      <c r="C88" s="65" t="s">
        <v>90</v>
      </c>
      <c r="D88" s="64">
        <v>1</v>
      </c>
      <c r="E88" s="65">
        <v>0.09</v>
      </c>
      <c r="F88" s="66">
        <v>2.74</v>
      </c>
      <c r="G88" s="66">
        <f t="shared" si="0"/>
        <v>2.5482</v>
      </c>
      <c r="H88" s="67">
        <v>1557</v>
      </c>
      <c r="I88" s="70">
        <v>3.72645</v>
      </c>
      <c r="J88" s="64">
        <v>1</v>
      </c>
      <c r="K88" s="71">
        <v>20.353054</v>
      </c>
      <c r="L88" s="65">
        <v>81.406789</v>
      </c>
      <c r="M88" s="25"/>
    </row>
    <row r="89" spans="1:13" ht="15">
      <c r="A89" s="25"/>
      <c r="B89" s="64">
        <v>21</v>
      </c>
      <c r="C89" s="65" t="s">
        <v>90</v>
      </c>
      <c r="D89" s="64">
        <v>1</v>
      </c>
      <c r="E89" s="65">
        <v>0.09</v>
      </c>
      <c r="F89" s="66">
        <v>2.74</v>
      </c>
      <c r="G89" s="66">
        <f t="shared" si="0"/>
        <v>2.5482</v>
      </c>
      <c r="H89" s="67">
        <v>1557</v>
      </c>
      <c r="I89" s="70">
        <v>3.72645</v>
      </c>
      <c r="J89" s="64">
        <v>1</v>
      </c>
      <c r="K89" s="71">
        <v>20.370267</v>
      </c>
      <c r="L89" s="65">
        <v>81.422611</v>
      </c>
      <c r="M89" s="25"/>
    </row>
    <row r="90" spans="1:13" ht="15">
      <c r="A90" s="25"/>
      <c r="B90" s="64">
        <v>22</v>
      </c>
      <c r="C90" s="65" t="s">
        <v>90</v>
      </c>
      <c r="D90" s="64">
        <v>1</v>
      </c>
      <c r="E90" s="65">
        <v>0.09</v>
      </c>
      <c r="F90" s="66">
        <v>2.74</v>
      </c>
      <c r="G90" s="66">
        <f t="shared" si="0"/>
        <v>2.5482</v>
      </c>
      <c r="H90" s="67">
        <v>1557</v>
      </c>
      <c r="I90" s="70">
        <v>3.72645</v>
      </c>
      <c r="J90" s="64">
        <v>1</v>
      </c>
      <c r="K90" s="71">
        <v>20.374394</v>
      </c>
      <c r="L90" s="65">
        <v>81.436295</v>
      </c>
      <c r="M90" s="25"/>
    </row>
    <row r="91" spans="1:13" ht="15">
      <c r="A91" s="25"/>
      <c r="B91" s="64">
        <v>23</v>
      </c>
      <c r="C91" s="65" t="s">
        <v>90</v>
      </c>
      <c r="D91" s="64">
        <v>1</v>
      </c>
      <c r="E91" s="65">
        <v>0.09</v>
      </c>
      <c r="F91" s="66">
        <v>2.74</v>
      </c>
      <c r="G91" s="66">
        <f t="shared" si="0"/>
        <v>2.5482</v>
      </c>
      <c r="H91" s="67">
        <v>1557</v>
      </c>
      <c r="I91" s="70">
        <v>3.72645</v>
      </c>
      <c r="J91" s="64">
        <v>1</v>
      </c>
      <c r="K91" s="71">
        <v>20.355226</v>
      </c>
      <c r="L91" s="65">
        <v>81.432829</v>
      </c>
      <c r="M91" s="25"/>
    </row>
    <row r="92" spans="1:13" ht="15">
      <c r="A92" s="25"/>
      <c r="B92" s="64">
        <v>24</v>
      </c>
      <c r="C92" s="65" t="s">
        <v>90</v>
      </c>
      <c r="D92" s="64">
        <v>1</v>
      </c>
      <c r="E92" s="65">
        <v>0.09</v>
      </c>
      <c r="F92" s="66">
        <v>2.74</v>
      </c>
      <c r="G92" s="66">
        <f t="shared" si="0"/>
        <v>2.5482</v>
      </c>
      <c r="H92" s="67">
        <v>1557</v>
      </c>
      <c r="I92" s="70">
        <v>3.72645</v>
      </c>
      <c r="J92" s="64">
        <v>1</v>
      </c>
      <c r="K92" s="71">
        <v>20.374306</v>
      </c>
      <c r="L92" s="65">
        <v>81.435226</v>
      </c>
      <c r="M92" s="25"/>
    </row>
    <row r="93" spans="1:13" ht="15">
      <c r="A93" s="25"/>
      <c r="B93" s="64">
        <v>25</v>
      </c>
      <c r="C93" s="65" t="s">
        <v>90</v>
      </c>
      <c r="D93" s="64">
        <v>1</v>
      </c>
      <c r="E93" s="65">
        <v>0.09</v>
      </c>
      <c r="F93" s="66">
        <v>2.74</v>
      </c>
      <c r="G93" s="66">
        <f t="shared" si="0"/>
        <v>2.5482</v>
      </c>
      <c r="H93" s="67">
        <v>1557</v>
      </c>
      <c r="I93" s="70">
        <v>3.72645</v>
      </c>
      <c r="J93" s="64">
        <v>1</v>
      </c>
      <c r="K93" s="71">
        <v>20.356415</v>
      </c>
      <c r="L93" s="65">
        <v>81.446789</v>
      </c>
      <c r="M93" s="25"/>
    </row>
    <row r="94" spans="1:13" ht="15">
      <c r="A94" s="25"/>
      <c r="B94" s="64">
        <v>26</v>
      </c>
      <c r="C94" s="65" t="s">
        <v>90</v>
      </c>
      <c r="D94" s="64">
        <v>1</v>
      </c>
      <c r="E94" s="65">
        <v>0.09</v>
      </c>
      <c r="F94" s="66">
        <v>2.74</v>
      </c>
      <c r="G94" s="66">
        <f t="shared" si="0"/>
        <v>2.5482</v>
      </c>
      <c r="H94" s="67">
        <v>1557</v>
      </c>
      <c r="I94" s="70">
        <v>3.72645</v>
      </c>
      <c r="J94" s="64">
        <v>1</v>
      </c>
      <c r="K94" s="71">
        <v>20.352611</v>
      </c>
      <c r="L94" s="65">
        <v>81.441461</v>
      </c>
      <c r="M94" s="25"/>
    </row>
    <row r="95" spans="1:13" ht="15">
      <c r="A95" s="25"/>
      <c r="B95" s="64">
        <v>27</v>
      </c>
      <c r="C95" s="65" t="s">
        <v>90</v>
      </c>
      <c r="D95" s="64">
        <v>1</v>
      </c>
      <c r="E95" s="65">
        <v>0.09</v>
      </c>
      <c r="F95" s="66">
        <v>2.74</v>
      </c>
      <c r="G95" s="66">
        <f t="shared" si="0"/>
        <v>2.5482</v>
      </c>
      <c r="H95" s="67">
        <v>1557</v>
      </c>
      <c r="I95" s="70">
        <v>3.72645</v>
      </c>
      <c r="J95" s="64">
        <v>1</v>
      </c>
      <c r="K95" s="71">
        <v>20.376183</v>
      </c>
      <c r="L95" s="65">
        <v>81.446281</v>
      </c>
      <c r="M95" s="25"/>
    </row>
    <row r="96" spans="1:13" ht="15">
      <c r="A96" s="25"/>
      <c r="B96" s="64">
        <v>28</v>
      </c>
      <c r="C96" s="65" t="s">
        <v>90</v>
      </c>
      <c r="D96" s="64">
        <v>1</v>
      </c>
      <c r="E96" s="65">
        <v>0.09</v>
      </c>
      <c r="F96" s="66">
        <v>2.74</v>
      </c>
      <c r="G96" s="66">
        <f t="shared" si="0"/>
        <v>2.5482</v>
      </c>
      <c r="H96" s="67">
        <v>1557</v>
      </c>
      <c r="I96" s="70">
        <v>3.72645</v>
      </c>
      <c r="J96" s="64">
        <v>1</v>
      </c>
      <c r="K96" s="71">
        <v>20.373481</v>
      </c>
      <c r="L96" s="65">
        <v>81.429482</v>
      </c>
      <c r="M96" s="25"/>
    </row>
    <row r="97" spans="1:13" ht="15">
      <c r="A97" s="25"/>
      <c r="B97" s="64">
        <v>29</v>
      </c>
      <c r="C97" s="65" t="s">
        <v>90</v>
      </c>
      <c r="D97" s="64">
        <v>1</v>
      </c>
      <c r="E97" s="65">
        <v>0.09</v>
      </c>
      <c r="F97" s="66">
        <v>2.74</v>
      </c>
      <c r="G97" s="66">
        <f t="shared" si="0"/>
        <v>2.5482</v>
      </c>
      <c r="H97" s="67">
        <v>1557</v>
      </c>
      <c r="I97" s="70">
        <v>3.72645</v>
      </c>
      <c r="J97" s="64">
        <v>1</v>
      </c>
      <c r="K97" s="71">
        <v>20.36172</v>
      </c>
      <c r="L97" s="65">
        <v>81.454682</v>
      </c>
      <c r="M97" s="25"/>
    </row>
    <row r="98" spans="1:13" ht="15">
      <c r="A98" s="25"/>
      <c r="B98" s="64">
        <v>30</v>
      </c>
      <c r="C98" s="65" t="s">
        <v>90</v>
      </c>
      <c r="D98" s="64">
        <v>1</v>
      </c>
      <c r="E98" s="65">
        <v>0.09</v>
      </c>
      <c r="F98" s="66">
        <v>2.74</v>
      </c>
      <c r="G98" s="66">
        <f t="shared" si="0"/>
        <v>2.5482</v>
      </c>
      <c r="H98" s="67">
        <v>1557</v>
      </c>
      <c r="I98" s="70">
        <v>3.72645</v>
      </c>
      <c r="J98" s="64">
        <v>1</v>
      </c>
      <c r="K98" s="71">
        <v>20.371178</v>
      </c>
      <c r="L98" s="65">
        <v>81.422919</v>
      </c>
      <c r="M98" s="25"/>
    </row>
    <row r="99" spans="1:13" ht="15">
      <c r="A99" s="25"/>
      <c r="B99" s="64">
        <v>31</v>
      </c>
      <c r="C99" s="65" t="s">
        <v>90</v>
      </c>
      <c r="D99" s="64">
        <v>1</v>
      </c>
      <c r="E99" s="65">
        <v>0.09</v>
      </c>
      <c r="F99" s="66">
        <v>2.74</v>
      </c>
      <c r="G99" s="66">
        <f t="shared" si="0"/>
        <v>2.5482</v>
      </c>
      <c r="H99" s="67">
        <v>1557</v>
      </c>
      <c r="I99" s="70">
        <v>3.72645</v>
      </c>
      <c r="J99" s="64">
        <v>1</v>
      </c>
      <c r="K99" s="71">
        <v>20.383567</v>
      </c>
      <c r="L99" s="65">
        <v>81.431106</v>
      </c>
      <c r="M99" s="25"/>
    </row>
    <row r="100" spans="1:13" ht="15">
      <c r="A100" s="25"/>
      <c r="B100" s="64">
        <v>32</v>
      </c>
      <c r="C100" s="65" t="s">
        <v>90</v>
      </c>
      <c r="D100" s="64">
        <v>1</v>
      </c>
      <c r="E100" s="65">
        <v>0.09</v>
      </c>
      <c r="F100" s="66">
        <v>2.74</v>
      </c>
      <c r="G100" s="66">
        <f t="shared" si="0"/>
        <v>2.5482</v>
      </c>
      <c r="H100" s="67">
        <v>1557</v>
      </c>
      <c r="I100" s="70">
        <v>3.72645</v>
      </c>
      <c r="J100" s="64">
        <v>1</v>
      </c>
      <c r="K100" s="71">
        <v>20.375253</v>
      </c>
      <c r="L100" s="65">
        <v>81.432661</v>
      </c>
      <c r="M100" s="25"/>
    </row>
    <row r="101" spans="1:13" ht="15">
      <c r="A101" s="25"/>
      <c r="B101" s="64">
        <v>33</v>
      </c>
      <c r="C101" s="65" t="s">
        <v>90</v>
      </c>
      <c r="D101" s="64">
        <v>1</v>
      </c>
      <c r="E101" s="65">
        <v>0.09</v>
      </c>
      <c r="F101" s="66">
        <v>2.74</v>
      </c>
      <c r="G101" s="66">
        <f t="shared" si="0"/>
        <v>2.5482</v>
      </c>
      <c r="H101" s="67">
        <v>1557</v>
      </c>
      <c r="I101" s="70">
        <v>3.72645</v>
      </c>
      <c r="J101" s="64">
        <v>1</v>
      </c>
      <c r="K101" s="71">
        <v>20.371819</v>
      </c>
      <c r="L101" s="65">
        <v>81.432611</v>
      </c>
      <c r="M101" s="25"/>
    </row>
    <row r="102" spans="1:13" ht="15">
      <c r="A102" s="25"/>
      <c r="B102" s="64">
        <v>34</v>
      </c>
      <c r="C102" s="65" t="s">
        <v>90</v>
      </c>
      <c r="D102" s="64">
        <v>1</v>
      </c>
      <c r="E102" s="65">
        <v>0.09</v>
      </c>
      <c r="F102" s="66">
        <v>2.74</v>
      </c>
      <c r="G102" s="66">
        <f t="shared" si="0"/>
        <v>2.5482</v>
      </c>
      <c r="H102" s="67">
        <v>1557</v>
      </c>
      <c r="I102" s="70">
        <v>3.72645</v>
      </c>
      <c r="J102" s="64">
        <v>1</v>
      </c>
      <c r="K102" s="71">
        <v>20.374681</v>
      </c>
      <c r="L102" s="65">
        <v>81.424982</v>
      </c>
      <c r="M102" s="25"/>
    </row>
    <row r="103" spans="1:13" ht="15">
      <c r="A103" s="25"/>
      <c r="B103" s="64">
        <v>35</v>
      </c>
      <c r="C103" s="65" t="s">
        <v>90</v>
      </c>
      <c r="D103" s="64">
        <v>1</v>
      </c>
      <c r="E103" s="65">
        <v>0.09</v>
      </c>
      <c r="F103" s="66">
        <v>2.74</v>
      </c>
      <c r="G103" s="66">
        <f aca="true" t="shared" si="1" ref="G103:G144">F103*0.93</f>
        <v>2.5482</v>
      </c>
      <c r="H103" s="68">
        <v>209</v>
      </c>
      <c r="I103" s="70">
        <v>3.72645</v>
      </c>
      <c r="J103" s="64">
        <v>1</v>
      </c>
      <c r="K103" s="71">
        <v>20</v>
      </c>
      <c r="L103" s="65">
        <v>81</v>
      </c>
      <c r="M103" s="25"/>
    </row>
    <row r="104" spans="1:13" ht="15">
      <c r="A104" s="25"/>
      <c r="B104" s="64">
        <v>36</v>
      </c>
      <c r="C104" s="65" t="s">
        <v>90</v>
      </c>
      <c r="D104" s="64">
        <v>1</v>
      </c>
      <c r="E104" s="65">
        <v>0.09</v>
      </c>
      <c r="F104" s="66">
        <v>2.74</v>
      </c>
      <c r="G104" s="66">
        <f t="shared" si="1"/>
        <v>2.5482</v>
      </c>
      <c r="H104" s="68">
        <v>164</v>
      </c>
      <c r="I104" s="70">
        <v>3.72645</v>
      </c>
      <c r="J104" s="64">
        <v>1</v>
      </c>
      <c r="K104" s="71">
        <v>20</v>
      </c>
      <c r="L104" s="65">
        <v>81</v>
      </c>
      <c r="M104" s="25"/>
    </row>
    <row r="105" spans="1:13" ht="15">
      <c r="A105" s="25"/>
      <c r="B105" s="64">
        <v>37</v>
      </c>
      <c r="C105" s="65" t="s">
        <v>90</v>
      </c>
      <c r="D105" s="64">
        <v>1</v>
      </c>
      <c r="E105" s="65">
        <v>0.09</v>
      </c>
      <c r="F105" s="66">
        <v>2.74</v>
      </c>
      <c r="G105" s="66">
        <f t="shared" si="1"/>
        <v>2.5482</v>
      </c>
      <c r="H105" s="68">
        <v>236</v>
      </c>
      <c r="I105" s="70">
        <v>3.72645</v>
      </c>
      <c r="J105" s="64">
        <v>1</v>
      </c>
      <c r="K105" s="71">
        <v>20</v>
      </c>
      <c r="L105" s="65">
        <v>81</v>
      </c>
      <c r="M105" s="25"/>
    </row>
    <row r="106" spans="1:13" ht="15">
      <c r="A106" s="25"/>
      <c r="B106" s="64">
        <v>38</v>
      </c>
      <c r="C106" s="65" t="s">
        <v>90</v>
      </c>
      <c r="D106" s="64">
        <v>1</v>
      </c>
      <c r="E106" s="65">
        <v>0.09</v>
      </c>
      <c r="F106" s="66">
        <v>2.74</v>
      </c>
      <c r="G106" s="66">
        <f t="shared" si="1"/>
        <v>2.5482</v>
      </c>
      <c r="H106" s="68">
        <v>259</v>
      </c>
      <c r="I106" s="70">
        <v>3.72645</v>
      </c>
      <c r="J106" s="64">
        <v>1</v>
      </c>
      <c r="K106" s="71">
        <v>20</v>
      </c>
      <c r="L106" s="65">
        <v>81</v>
      </c>
      <c r="M106" s="25"/>
    </row>
    <row r="107" spans="1:13" ht="15">
      <c r="A107" s="25"/>
      <c r="B107" s="64">
        <v>39</v>
      </c>
      <c r="C107" s="65" t="s">
        <v>90</v>
      </c>
      <c r="D107" s="64">
        <v>1</v>
      </c>
      <c r="E107" s="65">
        <v>0.09</v>
      </c>
      <c r="F107" s="66">
        <v>2.74</v>
      </c>
      <c r="G107" s="66">
        <f t="shared" si="1"/>
        <v>2.5482</v>
      </c>
      <c r="H107" s="68">
        <v>159</v>
      </c>
      <c r="I107" s="70">
        <v>3.72645</v>
      </c>
      <c r="J107" s="64">
        <v>1</v>
      </c>
      <c r="K107" s="71">
        <v>20</v>
      </c>
      <c r="L107" s="65">
        <v>81</v>
      </c>
      <c r="M107" s="25"/>
    </row>
    <row r="108" spans="1:13" ht="15">
      <c r="A108" s="25"/>
      <c r="B108" s="64">
        <v>40</v>
      </c>
      <c r="C108" s="65" t="s">
        <v>90</v>
      </c>
      <c r="D108" s="64">
        <v>1</v>
      </c>
      <c r="E108" s="65">
        <v>0.09</v>
      </c>
      <c r="F108" s="66">
        <v>2.74</v>
      </c>
      <c r="G108" s="66">
        <f t="shared" si="1"/>
        <v>2.5482</v>
      </c>
      <c r="H108" s="68">
        <v>205</v>
      </c>
      <c r="I108" s="70">
        <v>3.72645</v>
      </c>
      <c r="J108" s="64">
        <v>1</v>
      </c>
      <c r="K108" s="71">
        <v>20</v>
      </c>
      <c r="L108" s="65">
        <v>81</v>
      </c>
      <c r="M108" s="25"/>
    </row>
    <row r="109" spans="1:13" ht="15">
      <c r="A109" s="25"/>
      <c r="B109" s="64">
        <v>41</v>
      </c>
      <c r="C109" s="65" t="s">
        <v>90</v>
      </c>
      <c r="D109" s="64">
        <v>1</v>
      </c>
      <c r="E109" s="65">
        <v>0.09</v>
      </c>
      <c r="F109" s="66">
        <v>2.74</v>
      </c>
      <c r="G109" s="66">
        <f t="shared" si="1"/>
        <v>2.5482</v>
      </c>
      <c r="H109" s="68">
        <v>236</v>
      </c>
      <c r="I109" s="70">
        <v>3.72645</v>
      </c>
      <c r="J109" s="64">
        <v>1</v>
      </c>
      <c r="K109" s="71">
        <v>20</v>
      </c>
      <c r="L109" s="65">
        <v>81</v>
      </c>
      <c r="M109" s="25"/>
    </row>
    <row r="110" spans="1:13" ht="15">
      <c r="A110" s="25"/>
      <c r="B110" s="64">
        <v>42</v>
      </c>
      <c r="C110" s="65" t="s">
        <v>90</v>
      </c>
      <c r="D110" s="64">
        <v>1</v>
      </c>
      <c r="E110" s="65">
        <v>0.09</v>
      </c>
      <c r="F110" s="66">
        <v>2.74</v>
      </c>
      <c r="G110" s="66">
        <f t="shared" si="1"/>
        <v>2.5482</v>
      </c>
      <c r="H110" s="68">
        <v>177</v>
      </c>
      <c r="I110" s="70">
        <v>3.72645</v>
      </c>
      <c r="J110" s="64">
        <v>1</v>
      </c>
      <c r="K110" s="71">
        <v>20</v>
      </c>
      <c r="L110" s="65">
        <v>81</v>
      </c>
      <c r="M110" s="25"/>
    </row>
    <row r="111" spans="1:13" ht="15">
      <c r="A111" s="25"/>
      <c r="B111" s="64">
        <v>43</v>
      </c>
      <c r="C111" s="65" t="s">
        <v>90</v>
      </c>
      <c r="D111" s="64">
        <v>1</v>
      </c>
      <c r="E111" s="65">
        <v>0.09</v>
      </c>
      <c r="F111" s="66">
        <v>2.74</v>
      </c>
      <c r="G111" s="66">
        <f t="shared" si="1"/>
        <v>2.5482</v>
      </c>
      <c r="H111" s="68">
        <v>186</v>
      </c>
      <c r="I111" s="70">
        <v>3.72645</v>
      </c>
      <c r="J111" s="64">
        <v>1</v>
      </c>
      <c r="K111" s="71">
        <v>20</v>
      </c>
      <c r="L111" s="65">
        <v>81</v>
      </c>
      <c r="M111" s="25"/>
    </row>
    <row r="112" spans="1:13" ht="15">
      <c r="A112" s="25"/>
      <c r="B112" s="64">
        <v>44</v>
      </c>
      <c r="C112" s="65" t="s">
        <v>90</v>
      </c>
      <c r="D112" s="64">
        <v>1</v>
      </c>
      <c r="E112" s="65">
        <v>0.09</v>
      </c>
      <c r="F112" s="66">
        <v>2.74</v>
      </c>
      <c r="G112" s="66">
        <f t="shared" si="1"/>
        <v>2.5482</v>
      </c>
      <c r="H112" s="68">
        <v>168</v>
      </c>
      <c r="I112" s="70">
        <v>3.72645</v>
      </c>
      <c r="J112" s="64">
        <v>1</v>
      </c>
      <c r="K112" s="71">
        <v>20</v>
      </c>
      <c r="L112" s="65">
        <v>81</v>
      </c>
      <c r="M112" s="25"/>
    </row>
    <row r="113" spans="1:13" ht="15">
      <c r="A113" s="25"/>
      <c r="B113" s="64">
        <v>45</v>
      </c>
      <c r="C113" s="65" t="s">
        <v>90</v>
      </c>
      <c r="D113" s="64">
        <v>1</v>
      </c>
      <c r="E113" s="65">
        <v>0.09</v>
      </c>
      <c r="F113" s="66">
        <v>2.74</v>
      </c>
      <c r="G113" s="66">
        <f t="shared" si="1"/>
        <v>2.5482</v>
      </c>
      <c r="H113" s="68">
        <v>177</v>
      </c>
      <c r="I113" s="70">
        <v>3.72645</v>
      </c>
      <c r="J113" s="64">
        <v>1</v>
      </c>
      <c r="K113" s="71">
        <v>20.364943</v>
      </c>
      <c r="L113" s="65">
        <v>81.41873</v>
      </c>
      <c r="M113" s="25"/>
    </row>
    <row r="114" spans="1:13" ht="15">
      <c r="A114" s="25"/>
      <c r="B114" s="64">
        <v>46</v>
      </c>
      <c r="C114" s="65" t="s">
        <v>91</v>
      </c>
      <c r="D114" s="64">
        <v>1</v>
      </c>
      <c r="E114" s="65">
        <v>0.46</v>
      </c>
      <c r="F114" s="66">
        <v>0.368</v>
      </c>
      <c r="G114" s="66">
        <f t="shared" si="1"/>
        <v>0.34224</v>
      </c>
      <c r="H114" s="68">
        <v>209</v>
      </c>
      <c r="I114" s="65">
        <v>0.46</v>
      </c>
      <c r="J114" s="64">
        <v>1</v>
      </c>
      <c r="K114" s="72">
        <v>20.374949</v>
      </c>
      <c r="L114" s="65">
        <v>81.422919</v>
      </c>
      <c r="M114" s="25"/>
    </row>
    <row r="115" spans="1:13" ht="15">
      <c r="A115" s="25"/>
      <c r="B115" s="64">
        <v>47</v>
      </c>
      <c r="C115" s="65" t="s">
        <v>91</v>
      </c>
      <c r="D115" s="64">
        <v>1</v>
      </c>
      <c r="E115" s="65">
        <v>0.36</v>
      </c>
      <c r="F115" s="66">
        <v>0.344</v>
      </c>
      <c r="G115" s="66">
        <f t="shared" si="1"/>
        <v>0.31992</v>
      </c>
      <c r="H115" s="68">
        <v>195</v>
      </c>
      <c r="I115" s="65">
        <v>0.36</v>
      </c>
      <c r="J115" s="64">
        <v>1</v>
      </c>
      <c r="K115" s="71">
        <v>20.374681</v>
      </c>
      <c r="L115" s="65">
        <v>81.424982</v>
      </c>
      <c r="M115" s="25"/>
    </row>
    <row r="116" spans="1:13" ht="15">
      <c r="A116" s="25"/>
      <c r="B116" s="64">
        <v>48</v>
      </c>
      <c r="C116" s="65" t="s">
        <v>91</v>
      </c>
      <c r="D116" s="64">
        <v>1</v>
      </c>
      <c r="E116" s="65">
        <v>0.52</v>
      </c>
      <c r="F116" s="66">
        <v>0.288</v>
      </c>
      <c r="G116" s="66">
        <f t="shared" si="1"/>
        <v>0.26784</v>
      </c>
      <c r="H116" s="68">
        <v>164</v>
      </c>
      <c r="I116" s="65">
        <v>0.52</v>
      </c>
      <c r="J116" s="64">
        <v>1</v>
      </c>
      <c r="K116" s="71">
        <v>20.374682</v>
      </c>
      <c r="L116" s="65">
        <v>81.424991</v>
      </c>
      <c r="M116" s="25"/>
    </row>
    <row r="117" spans="1:13" ht="15">
      <c r="A117" s="25"/>
      <c r="B117" s="64">
        <v>49</v>
      </c>
      <c r="C117" s="65" t="s">
        <v>91</v>
      </c>
      <c r="D117" s="64">
        <v>1</v>
      </c>
      <c r="E117" s="65">
        <v>0.57</v>
      </c>
      <c r="F117" s="66">
        <v>0.36</v>
      </c>
      <c r="G117" s="66">
        <f t="shared" si="1"/>
        <v>0.3348</v>
      </c>
      <c r="H117" s="68">
        <v>205</v>
      </c>
      <c r="I117" s="65">
        <v>0.57</v>
      </c>
      <c r="J117" s="64">
        <v>1</v>
      </c>
      <c r="K117" s="71">
        <v>20.37182</v>
      </c>
      <c r="L117" s="65">
        <v>81.418962</v>
      </c>
      <c r="M117" s="25"/>
    </row>
    <row r="118" spans="1:13" ht="15">
      <c r="A118" s="25"/>
      <c r="B118" s="64">
        <v>50</v>
      </c>
      <c r="C118" s="65" t="s">
        <v>91</v>
      </c>
      <c r="D118" s="64">
        <v>1</v>
      </c>
      <c r="E118" s="65">
        <v>0.35</v>
      </c>
      <c r="F118" s="66">
        <v>0.52</v>
      </c>
      <c r="G118" s="66">
        <f t="shared" si="1"/>
        <v>0.4836</v>
      </c>
      <c r="H118" s="68">
        <v>295</v>
      </c>
      <c r="I118" s="65">
        <v>0.35</v>
      </c>
      <c r="J118" s="64">
        <v>1</v>
      </c>
      <c r="K118" s="71">
        <v>20.375318</v>
      </c>
      <c r="L118" s="65">
        <v>81.422919</v>
      </c>
      <c r="M118" s="25"/>
    </row>
    <row r="119" spans="1:13" ht="15">
      <c r="A119" s="25"/>
      <c r="B119" s="64">
        <v>51</v>
      </c>
      <c r="C119" s="65" t="s">
        <v>91</v>
      </c>
      <c r="D119" s="64">
        <v>1</v>
      </c>
      <c r="E119" s="65">
        <v>0.45</v>
      </c>
      <c r="F119" s="66">
        <v>0.456</v>
      </c>
      <c r="G119" s="66">
        <f t="shared" si="1"/>
        <v>0.42408</v>
      </c>
      <c r="H119" s="68">
        <v>259</v>
      </c>
      <c r="I119" s="65">
        <v>0.45</v>
      </c>
      <c r="J119" s="64">
        <v>1</v>
      </c>
      <c r="K119" s="71">
        <v>20.375326</v>
      </c>
      <c r="L119" s="65">
        <v>81.422919</v>
      </c>
      <c r="M119" s="25"/>
    </row>
    <row r="120" spans="1:13" ht="15">
      <c r="A120" s="25"/>
      <c r="B120" s="64">
        <v>52</v>
      </c>
      <c r="C120" s="65" t="s">
        <v>91</v>
      </c>
      <c r="D120" s="64">
        <v>1</v>
      </c>
      <c r="E120" s="65">
        <v>0.52</v>
      </c>
      <c r="F120" s="66">
        <v>0.376</v>
      </c>
      <c r="G120" s="66">
        <f t="shared" si="1"/>
        <v>0.34968</v>
      </c>
      <c r="H120" s="68">
        <v>214</v>
      </c>
      <c r="I120" s="65">
        <v>0.52</v>
      </c>
      <c r="J120" s="64">
        <v>1</v>
      </c>
      <c r="K120" s="71">
        <v>20.356714</v>
      </c>
      <c r="L120" s="65">
        <v>81.476914</v>
      </c>
      <c r="M120" s="25"/>
    </row>
    <row r="121" spans="1:13" ht="15">
      <c r="A121" s="25"/>
      <c r="B121" s="64">
        <v>53</v>
      </c>
      <c r="C121" s="65" t="s">
        <v>91</v>
      </c>
      <c r="D121" s="64">
        <v>1</v>
      </c>
      <c r="E121" s="65">
        <v>0.39</v>
      </c>
      <c r="F121" s="66">
        <v>0.319</v>
      </c>
      <c r="G121" s="66">
        <f t="shared" si="1"/>
        <v>0.29667</v>
      </c>
      <c r="H121" s="67">
        <v>178</v>
      </c>
      <c r="I121" s="65">
        <v>0.39</v>
      </c>
      <c r="J121" s="64">
        <v>1</v>
      </c>
      <c r="K121" s="71">
        <v>20.355678</v>
      </c>
      <c r="L121" s="65">
        <v>81.449451</v>
      </c>
      <c r="M121" s="25"/>
    </row>
    <row r="122" spans="1:13" ht="15">
      <c r="A122" s="25"/>
      <c r="B122" s="64">
        <v>54</v>
      </c>
      <c r="C122" s="65" t="s">
        <v>91</v>
      </c>
      <c r="D122" s="64">
        <v>1</v>
      </c>
      <c r="E122" s="65">
        <v>0.41</v>
      </c>
      <c r="F122" s="66">
        <v>0.344</v>
      </c>
      <c r="G122" s="66">
        <f t="shared" si="1"/>
        <v>0.31992</v>
      </c>
      <c r="H122" s="67">
        <v>196</v>
      </c>
      <c r="I122" s="65">
        <v>0.41</v>
      </c>
      <c r="J122" s="64">
        <v>1</v>
      </c>
      <c r="K122" s="71">
        <v>20.367894</v>
      </c>
      <c r="L122" s="65">
        <v>81.486785</v>
      </c>
      <c r="M122" s="25"/>
    </row>
    <row r="123" spans="1:13" ht="15">
      <c r="A123" s="25"/>
      <c r="B123" s="64">
        <v>55</v>
      </c>
      <c r="C123" s="65" t="s">
        <v>91</v>
      </c>
      <c r="D123" s="64">
        <v>1</v>
      </c>
      <c r="E123" s="65">
        <v>0.37</v>
      </c>
      <c r="F123" s="66">
        <v>0.376</v>
      </c>
      <c r="G123" s="66">
        <f t="shared" si="1"/>
        <v>0.34968</v>
      </c>
      <c r="H123" s="68">
        <v>214</v>
      </c>
      <c r="I123" s="65">
        <v>0.37</v>
      </c>
      <c r="J123" s="64">
        <v>1</v>
      </c>
      <c r="K123" s="71">
        <v>20.358627</v>
      </c>
      <c r="L123" s="65">
        <v>81.406434</v>
      </c>
      <c r="M123" s="25"/>
    </row>
    <row r="124" spans="1:13" ht="15">
      <c r="A124" s="25"/>
      <c r="B124" s="64">
        <v>56</v>
      </c>
      <c r="C124" s="65" t="s">
        <v>91</v>
      </c>
      <c r="D124" s="64">
        <v>1</v>
      </c>
      <c r="E124" s="65">
        <v>0.39</v>
      </c>
      <c r="F124" s="66">
        <v>0.312</v>
      </c>
      <c r="G124" s="66">
        <f t="shared" si="1"/>
        <v>0.29016</v>
      </c>
      <c r="H124" s="68">
        <v>177</v>
      </c>
      <c r="I124" s="65">
        <v>0.39</v>
      </c>
      <c r="J124" s="64">
        <v>1</v>
      </c>
      <c r="K124" s="71">
        <v>20.351457</v>
      </c>
      <c r="L124" s="65">
        <v>81.389447</v>
      </c>
      <c r="M124" s="25"/>
    </row>
    <row r="125" spans="1:13" ht="15">
      <c r="A125" s="25"/>
      <c r="B125" s="64">
        <v>57</v>
      </c>
      <c r="C125" s="65" t="s">
        <v>91</v>
      </c>
      <c r="D125" s="64">
        <v>1</v>
      </c>
      <c r="E125" s="65">
        <v>0.46</v>
      </c>
      <c r="F125" s="66">
        <v>0.36</v>
      </c>
      <c r="G125" s="66">
        <f t="shared" si="1"/>
        <v>0.3348</v>
      </c>
      <c r="H125" s="69">
        <v>205</v>
      </c>
      <c r="I125" s="65">
        <v>0.46</v>
      </c>
      <c r="J125" s="64">
        <v>1</v>
      </c>
      <c r="K125" s="71">
        <v>20.366784</v>
      </c>
      <c r="L125" s="65">
        <v>81.426754</v>
      </c>
      <c r="M125" s="25"/>
    </row>
    <row r="126" spans="1:13" ht="15">
      <c r="A126" s="25"/>
      <c r="B126" s="64">
        <v>58</v>
      </c>
      <c r="C126" s="65" t="s">
        <v>91</v>
      </c>
      <c r="D126" s="64">
        <v>1</v>
      </c>
      <c r="E126" s="65">
        <v>0.43</v>
      </c>
      <c r="F126" s="66">
        <v>0.448</v>
      </c>
      <c r="G126" s="66">
        <f t="shared" si="1"/>
        <v>0.41664</v>
      </c>
      <c r="H126" s="69">
        <v>255</v>
      </c>
      <c r="I126" s="65">
        <v>0.43</v>
      </c>
      <c r="J126" s="64">
        <v>1</v>
      </c>
      <c r="K126" s="71">
        <v>20.377367</v>
      </c>
      <c r="L126" s="65">
        <v>81.508914</v>
      </c>
      <c r="M126" s="25"/>
    </row>
    <row r="127" spans="1:13" ht="15">
      <c r="A127" s="25"/>
      <c r="B127" s="64">
        <v>59</v>
      </c>
      <c r="C127" s="65" t="s">
        <v>91</v>
      </c>
      <c r="D127" s="64">
        <v>1</v>
      </c>
      <c r="E127" s="65">
        <v>0.36</v>
      </c>
      <c r="F127" s="66">
        <v>0.376</v>
      </c>
      <c r="G127" s="66">
        <f t="shared" si="1"/>
        <v>0.34968</v>
      </c>
      <c r="H127" s="69">
        <v>214</v>
      </c>
      <c r="I127" s="65">
        <v>0.36</v>
      </c>
      <c r="J127" s="64">
        <v>1</v>
      </c>
      <c r="K127" s="71">
        <v>20.355678</v>
      </c>
      <c r="L127" s="65">
        <v>81.381718</v>
      </c>
      <c r="M127" s="25"/>
    </row>
    <row r="128" spans="1:13" ht="15">
      <c r="A128" s="25"/>
      <c r="B128" s="64">
        <v>60</v>
      </c>
      <c r="C128" s="65" t="s">
        <v>91</v>
      </c>
      <c r="D128" s="64">
        <v>1</v>
      </c>
      <c r="E128" s="65">
        <v>0.45</v>
      </c>
      <c r="F128" s="66">
        <v>0.512</v>
      </c>
      <c r="G128" s="66">
        <f t="shared" si="1"/>
        <v>0.47616</v>
      </c>
      <c r="H128" s="69">
        <v>291</v>
      </c>
      <c r="I128" s="65">
        <v>0.45</v>
      </c>
      <c r="J128" s="64">
        <v>1</v>
      </c>
      <c r="K128" s="71">
        <v>20.371372</v>
      </c>
      <c r="L128" s="65">
        <v>81.417768</v>
      </c>
      <c r="M128" s="25"/>
    </row>
    <row r="129" spans="1:13" ht="15">
      <c r="A129" s="25"/>
      <c r="B129" s="64">
        <v>61</v>
      </c>
      <c r="C129" s="65" t="s">
        <v>91</v>
      </c>
      <c r="D129" s="64">
        <v>1</v>
      </c>
      <c r="E129" s="65">
        <v>0.65</v>
      </c>
      <c r="F129" s="66">
        <v>0.504</v>
      </c>
      <c r="G129" s="66">
        <f t="shared" si="1"/>
        <v>0.46872</v>
      </c>
      <c r="H129" s="69">
        <v>286</v>
      </c>
      <c r="I129" s="65">
        <v>0.65</v>
      </c>
      <c r="J129" s="64">
        <v>1</v>
      </c>
      <c r="K129" s="71">
        <v>20.374563</v>
      </c>
      <c r="L129" s="65">
        <v>81.422576</v>
      </c>
      <c r="M129" s="25"/>
    </row>
    <row r="130" spans="1:13" ht="15">
      <c r="A130" s="25"/>
      <c r="B130" s="64">
        <v>62</v>
      </c>
      <c r="C130" s="65" t="s">
        <v>91</v>
      </c>
      <c r="D130" s="64">
        <v>1</v>
      </c>
      <c r="E130" s="65">
        <v>0.57</v>
      </c>
      <c r="F130" s="66">
        <v>0.568</v>
      </c>
      <c r="G130" s="66">
        <f t="shared" si="1"/>
        <v>0.52824</v>
      </c>
      <c r="H130" s="69">
        <v>323</v>
      </c>
      <c r="I130" s="65">
        <v>0.57</v>
      </c>
      <c r="J130" s="64">
        <v>1</v>
      </c>
      <c r="K130" s="65">
        <v>20.371372</v>
      </c>
      <c r="L130" s="65">
        <v>81.417768</v>
      </c>
      <c r="M130" s="25"/>
    </row>
    <row r="131" spans="1:13" ht="15">
      <c r="A131" s="25"/>
      <c r="B131" s="64">
        <v>63</v>
      </c>
      <c r="C131" s="65" t="s">
        <v>91</v>
      </c>
      <c r="D131" s="64">
        <v>1</v>
      </c>
      <c r="E131" s="65">
        <v>0.47</v>
      </c>
      <c r="F131" s="66">
        <v>0.36</v>
      </c>
      <c r="G131" s="66">
        <f t="shared" si="1"/>
        <v>0.3348</v>
      </c>
      <c r="H131" s="69">
        <v>205</v>
      </c>
      <c r="I131" s="65">
        <v>0.47</v>
      </c>
      <c r="J131" s="64">
        <v>1</v>
      </c>
      <c r="K131" s="71">
        <v>20.345322</v>
      </c>
      <c r="L131" s="65">
        <v>81.410094</v>
      </c>
      <c r="M131" s="25"/>
    </row>
    <row r="132" spans="1:13" ht="15">
      <c r="A132" s="25"/>
      <c r="B132" s="64">
        <v>64</v>
      </c>
      <c r="C132" s="65" t="s">
        <v>91</v>
      </c>
      <c r="D132" s="64">
        <v>1</v>
      </c>
      <c r="E132" s="65">
        <v>0.39</v>
      </c>
      <c r="F132" s="66">
        <v>0.312</v>
      </c>
      <c r="G132" s="66">
        <f t="shared" si="1"/>
        <v>0.29016</v>
      </c>
      <c r="H132" s="69">
        <v>177</v>
      </c>
      <c r="I132" s="65">
        <v>0.39</v>
      </c>
      <c r="J132" s="64">
        <v>1</v>
      </c>
      <c r="K132" s="71">
        <v>20.350968</v>
      </c>
      <c r="L132" s="65">
        <v>81.419475</v>
      </c>
      <c r="M132" s="25"/>
    </row>
    <row r="133" spans="1:13" ht="15">
      <c r="A133" s="25"/>
      <c r="B133" s="64">
        <v>65</v>
      </c>
      <c r="C133" s="65" t="s">
        <v>91</v>
      </c>
      <c r="D133" s="64">
        <v>1</v>
      </c>
      <c r="E133" s="65">
        <v>0.43</v>
      </c>
      <c r="F133" s="66">
        <v>0.376</v>
      </c>
      <c r="G133" s="66">
        <f t="shared" si="1"/>
        <v>0.34968</v>
      </c>
      <c r="H133" s="69">
        <v>214</v>
      </c>
      <c r="I133" s="65">
        <v>0.43</v>
      </c>
      <c r="J133" s="64">
        <v>1</v>
      </c>
      <c r="K133" s="71">
        <v>20.353991</v>
      </c>
      <c r="L133" s="65">
        <v>81.391707</v>
      </c>
      <c r="M133" s="25"/>
    </row>
    <row r="134" spans="1:13" ht="15">
      <c r="A134" s="25"/>
      <c r="B134" s="64">
        <v>66</v>
      </c>
      <c r="C134" s="65" t="s">
        <v>91</v>
      </c>
      <c r="D134" s="64">
        <v>1</v>
      </c>
      <c r="E134" s="65">
        <v>0.47</v>
      </c>
      <c r="F134" s="66">
        <v>0.344</v>
      </c>
      <c r="G134" s="66">
        <f t="shared" si="1"/>
        <v>0.31992</v>
      </c>
      <c r="H134" s="69">
        <v>195</v>
      </c>
      <c r="I134" s="65">
        <v>0.47</v>
      </c>
      <c r="J134" s="64">
        <v>1</v>
      </c>
      <c r="K134" s="71">
        <v>20.351856</v>
      </c>
      <c r="L134" s="65">
        <v>81.441461</v>
      </c>
      <c r="M134" s="25"/>
    </row>
    <row r="135" spans="1:13" ht="15">
      <c r="A135" s="25"/>
      <c r="B135" s="64">
        <v>67</v>
      </c>
      <c r="C135" s="65" t="s">
        <v>91</v>
      </c>
      <c r="D135" s="64">
        <v>1</v>
      </c>
      <c r="E135" s="65">
        <v>0.39</v>
      </c>
      <c r="F135" s="66">
        <v>0.392</v>
      </c>
      <c r="G135" s="66">
        <f t="shared" si="1"/>
        <v>0.36456</v>
      </c>
      <c r="H135" s="69">
        <v>223</v>
      </c>
      <c r="I135" s="65">
        <v>0.39</v>
      </c>
      <c r="J135" s="64">
        <v>1</v>
      </c>
      <c r="K135" s="71">
        <v>20.373993</v>
      </c>
      <c r="L135" s="65">
        <v>81.420306</v>
      </c>
      <c r="M135" s="25"/>
    </row>
    <row r="136" spans="1:13" ht="15">
      <c r="A136" s="25"/>
      <c r="B136" s="64">
        <v>68</v>
      </c>
      <c r="C136" s="65" t="s">
        <v>91</v>
      </c>
      <c r="D136" s="64">
        <v>1</v>
      </c>
      <c r="E136" s="65">
        <v>0.45</v>
      </c>
      <c r="F136" s="66">
        <v>0.408</v>
      </c>
      <c r="G136" s="66">
        <f t="shared" si="1"/>
        <v>0.37944</v>
      </c>
      <c r="H136" s="69">
        <v>232</v>
      </c>
      <c r="I136" s="65">
        <v>0.45</v>
      </c>
      <c r="J136" s="64">
        <v>1</v>
      </c>
      <c r="K136" s="71">
        <v>20.35282</v>
      </c>
      <c r="L136" s="65">
        <v>81.476789</v>
      </c>
      <c r="M136" s="25"/>
    </row>
    <row r="137" spans="1:13" ht="15">
      <c r="A137" s="25"/>
      <c r="B137" s="64">
        <v>69</v>
      </c>
      <c r="C137" s="65" t="s">
        <v>91</v>
      </c>
      <c r="D137" s="64">
        <v>1</v>
      </c>
      <c r="E137" s="65">
        <v>0.56</v>
      </c>
      <c r="F137" s="66">
        <v>0.368</v>
      </c>
      <c r="G137" s="66">
        <f t="shared" si="1"/>
        <v>0.34224</v>
      </c>
      <c r="H137" s="69">
        <v>209</v>
      </c>
      <c r="I137" s="65">
        <v>0.56</v>
      </c>
      <c r="J137" s="64">
        <v>1</v>
      </c>
      <c r="K137" s="71">
        <v>20.374218</v>
      </c>
      <c r="L137" s="65">
        <v>81.42292</v>
      </c>
      <c r="M137" s="25"/>
    </row>
    <row r="138" spans="1:13" ht="15">
      <c r="A138" s="25"/>
      <c r="B138" s="64">
        <v>70</v>
      </c>
      <c r="C138" s="65" t="s">
        <v>91</v>
      </c>
      <c r="D138" s="64">
        <v>1</v>
      </c>
      <c r="E138" s="65">
        <v>0.47</v>
      </c>
      <c r="F138" s="66">
        <v>0.392</v>
      </c>
      <c r="G138" s="66">
        <f t="shared" si="1"/>
        <v>0.36456</v>
      </c>
      <c r="H138" s="69">
        <v>223</v>
      </c>
      <c r="I138" s="65">
        <v>0.47</v>
      </c>
      <c r="J138" s="64">
        <v>1</v>
      </c>
      <c r="K138" s="71">
        <v>20.359456</v>
      </c>
      <c r="L138" s="65">
        <v>81.479456</v>
      </c>
      <c r="M138" s="25"/>
    </row>
    <row r="139" spans="1:13" ht="15">
      <c r="A139" s="25"/>
      <c r="B139" s="64">
        <v>71</v>
      </c>
      <c r="C139" s="65" t="s">
        <v>91</v>
      </c>
      <c r="D139" s="64">
        <v>1</v>
      </c>
      <c r="E139" s="65">
        <v>0.64</v>
      </c>
      <c r="F139" s="66">
        <v>0.432</v>
      </c>
      <c r="G139" s="66">
        <f t="shared" si="1"/>
        <v>0.40176</v>
      </c>
      <c r="H139" s="69">
        <v>245</v>
      </c>
      <c r="I139" s="65">
        <v>0.64</v>
      </c>
      <c r="J139" s="64">
        <v>1</v>
      </c>
      <c r="K139" s="71">
        <v>20.375789</v>
      </c>
      <c r="L139" s="65">
        <v>81.435432</v>
      </c>
      <c r="M139" s="25"/>
    </row>
    <row r="140" spans="1:13" ht="15">
      <c r="A140" s="25"/>
      <c r="B140" s="64">
        <v>72</v>
      </c>
      <c r="C140" s="65" t="s">
        <v>91</v>
      </c>
      <c r="D140" s="64">
        <v>1</v>
      </c>
      <c r="E140" s="65">
        <v>0.63</v>
      </c>
      <c r="F140" s="66">
        <v>0.328</v>
      </c>
      <c r="G140" s="66">
        <f t="shared" si="1"/>
        <v>0.30504</v>
      </c>
      <c r="H140" s="69">
        <v>186</v>
      </c>
      <c r="I140" s="65">
        <v>0.63</v>
      </c>
      <c r="J140" s="64">
        <v>1</v>
      </c>
      <c r="K140" s="71">
        <v>20.374778</v>
      </c>
      <c r="L140" s="65">
        <v>81.411128</v>
      </c>
      <c r="M140" s="25"/>
    </row>
    <row r="141" spans="1:13" ht="15">
      <c r="A141" s="25"/>
      <c r="B141" s="64">
        <v>73</v>
      </c>
      <c r="C141" s="65" t="s">
        <v>91</v>
      </c>
      <c r="D141" s="64">
        <v>1</v>
      </c>
      <c r="E141" s="65">
        <v>0.71</v>
      </c>
      <c r="F141" s="66">
        <v>0.424</v>
      </c>
      <c r="G141" s="66">
        <f t="shared" si="1"/>
        <v>0.39432</v>
      </c>
      <c r="H141" s="69">
        <v>241</v>
      </c>
      <c r="I141" s="65">
        <v>0.71</v>
      </c>
      <c r="J141" s="64">
        <v>1</v>
      </c>
      <c r="K141" s="71">
        <v>20.378162</v>
      </c>
      <c r="L141" s="65">
        <v>81.426789</v>
      </c>
      <c r="M141" s="25"/>
    </row>
    <row r="142" spans="1:13" ht="15">
      <c r="A142" s="25"/>
      <c r="B142" s="64">
        <v>74</v>
      </c>
      <c r="C142" s="65" t="s">
        <v>91</v>
      </c>
      <c r="D142" s="64">
        <v>1</v>
      </c>
      <c r="E142" s="65">
        <v>0.45</v>
      </c>
      <c r="F142" s="66">
        <v>0.424</v>
      </c>
      <c r="G142" s="66">
        <f t="shared" si="1"/>
        <v>0.39432</v>
      </c>
      <c r="H142" s="69">
        <v>241</v>
      </c>
      <c r="I142" s="65">
        <v>0.45</v>
      </c>
      <c r="J142" s="64">
        <v>1</v>
      </c>
      <c r="K142" s="71">
        <v>20.376789</v>
      </c>
      <c r="L142" s="65">
        <v>81.435678</v>
      </c>
      <c r="M142" s="25"/>
    </row>
    <row r="143" spans="1:13" ht="15">
      <c r="A143" s="25"/>
      <c r="B143" s="64">
        <v>75</v>
      </c>
      <c r="C143" s="65" t="s">
        <v>91</v>
      </c>
      <c r="D143" s="64">
        <v>1</v>
      </c>
      <c r="E143" s="65">
        <v>0.39</v>
      </c>
      <c r="F143" s="66">
        <v>0.328</v>
      </c>
      <c r="G143" s="66">
        <f t="shared" si="1"/>
        <v>0.30504</v>
      </c>
      <c r="H143" s="69">
        <v>186</v>
      </c>
      <c r="I143" s="65">
        <v>0.39</v>
      </c>
      <c r="J143" s="64">
        <v>1</v>
      </c>
      <c r="K143" s="71">
        <v>20.376784</v>
      </c>
      <c r="L143" s="65">
        <v>81.436789</v>
      </c>
      <c r="M143" s="25"/>
    </row>
    <row r="144" spans="1:13" ht="15">
      <c r="A144" s="25"/>
      <c r="B144" s="64">
        <v>76</v>
      </c>
      <c r="C144" s="65" t="s">
        <v>91</v>
      </c>
      <c r="D144" s="64">
        <v>1</v>
      </c>
      <c r="E144" s="65">
        <v>0.47</v>
      </c>
      <c r="F144" s="66">
        <v>0.304</v>
      </c>
      <c r="G144" s="66">
        <f t="shared" si="1"/>
        <v>0.28272</v>
      </c>
      <c r="H144" s="69">
        <v>173</v>
      </c>
      <c r="I144" s="65">
        <v>0.47</v>
      </c>
      <c r="J144" s="64">
        <v>1</v>
      </c>
      <c r="K144" s="71">
        <v>20.351687</v>
      </c>
      <c r="L144" s="65">
        <v>81.381827</v>
      </c>
      <c r="M144" s="25"/>
    </row>
    <row r="145" spans="1:13" ht="15">
      <c r="A145" s="25"/>
      <c r="B145" s="64">
        <v>77</v>
      </c>
      <c r="C145" s="65" t="s">
        <v>91</v>
      </c>
      <c r="D145" s="64">
        <v>1</v>
      </c>
      <c r="E145" s="65">
        <v>0.43</v>
      </c>
      <c r="F145" s="66">
        <v>0.51</v>
      </c>
      <c r="G145" s="66">
        <f>F145*0.15</f>
        <v>0.0765</v>
      </c>
      <c r="H145" s="67">
        <v>40</v>
      </c>
      <c r="I145" s="65">
        <v>0.43</v>
      </c>
      <c r="J145" s="64">
        <v>1</v>
      </c>
      <c r="K145" s="71">
        <v>20.353729</v>
      </c>
      <c r="L145" s="65">
        <v>81.292618</v>
      </c>
      <c r="M145" s="25"/>
    </row>
    <row r="146" spans="1:13" ht="15">
      <c r="A146" s="25"/>
      <c r="B146" s="64">
        <v>78</v>
      </c>
      <c r="C146" s="65" t="s">
        <v>91</v>
      </c>
      <c r="D146" s="64">
        <v>1</v>
      </c>
      <c r="E146" s="65">
        <v>0.49</v>
      </c>
      <c r="F146" s="66">
        <v>0.51</v>
      </c>
      <c r="G146" s="66">
        <f aca="true" t="shared" si="2" ref="G146:G152">F146*0.15</f>
        <v>0.0765</v>
      </c>
      <c r="H146" s="67">
        <v>40</v>
      </c>
      <c r="I146" s="65">
        <v>0.49</v>
      </c>
      <c r="J146" s="64">
        <v>1</v>
      </c>
      <c r="K146" s="71">
        <v>20.351516</v>
      </c>
      <c r="L146" s="65">
        <v>81.386789</v>
      </c>
      <c r="M146" s="25"/>
    </row>
    <row r="147" spans="1:13" ht="15">
      <c r="A147" s="25"/>
      <c r="B147" s="64">
        <v>79</v>
      </c>
      <c r="C147" s="65" t="s">
        <v>91</v>
      </c>
      <c r="D147" s="64">
        <v>1</v>
      </c>
      <c r="E147" s="65">
        <v>0.51</v>
      </c>
      <c r="F147" s="66">
        <v>0.51</v>
      </c>
      <c r="G147" s="66">
        <f t="shared" si="2"/>
        <v>0.0765</v>
      </c>
      <c r="H147" s="67">
        <v>40</v>
      </c>
      <c r="I147" s="65">
        <v>0.51</v>
      </c>
      <c r="J147" s="64">
        <v>1</v>
      </c>
      <c r="K147" s="71">
        <v>20.373849</v>
      </c>
      <c r="L147" s="65">
        <v>81.436785</v>
      </c>
      <c r="M147" s="25"/>
    </row>
    <row r="148" spans="1:13" ht="15">
      <c r="A148" s="25"/>
      <c r="B148" s="64">
        <v>80</v>
      </c>
      <c r="C148" s="65" t="s">
        <v>91</v>
      </c>
      <c r="D148" s="64">
        <v>1</v>
      </c>
      <c r="E148" s="65">
        <v>0.46</v>
      </c>
      <c r="F148" s="66">
        <v>0.43</v>
      </c>
      <c r="G148" s="66">
        <f t="shared" si="2"/>
        <v>0.0645</v>
      </c>
      <c r="H148" s="67">
        <v>40</v>
      </c>
      <c r="I148" s="65">
        <v>0.46</v>
      </c>
      <c r="J148" s="64">
        <v>1</v>
      </c>
      <c r="K148" s="71">
        <v>20.376901</v>
      </c>
      <c r="L148" s="65">
        <v>81.456178</v>
      </c>
      <c r="M148" s="25"/>
    </row>
    <row r="149" spans="1:13" ht="15">
      <c r="A149" s="25"/>
      <c r="B149" s="64">
        <v>81</v>
      </c>
      <c r="C149" s="65" t="s">
        <v>91</v>
      </c>
      <c r="D149" s="64">
        <v>1</v>
      </c>
      <c r="E149" s="65">
        <v>0.49</v>
      </c>
      <c r="F149" s="66">
        <v>0.51</v>
      </c>
      <c r="G149" s="66">
        <f t="shared" si="2"/>
        <v>0.0765</v>
      </c>
      <c r="H149" s="67">
        <v>40</v>
      </c>
      <c r="I149" s="65">
        <v>0.49</v>
      </c>
      <c r="J149" s="64">
        <v>1</v>
      </c>
      <c r="K149" s="71">
        <v>20.376789</v>
      </c>
      <c r="L149" s="65">
        <v>81.436715</v>
      </c>
      <c r="M149" s="25"/>
    </row>
    <row r="150" spans="1:13" ht="15">
      <c r="A150" s="25"/>
      <c r="B150" s="64">
        <v>82</v>
      </c>
      <c r="C150" s="65" t="s">
        <v>91</v>
      </c>
      <c r="D150" s="64">
        <v>1</v>
      </c>
      <c r="E150" s="65">
        <v>0.54</v>
      </c>
      <c r="F150" s="66">
        <v>0.54</v>
      </c>
      <c r="G150" s="66">
        <f t="shared" si="2"/>
        <v>0.081</v>
      </c>
      <c r="H150" s="67">
        <v>40</v>
      </c>
      <c r="I150" s="65">
        <v>0.54</v>
      </c>
      <c r="J150" s="64">
        <v>1</v>
      </c>
      <c r="K150" s="71">
        <v>20.366789</v>
      </c>
      <c r="L150" s="65">
        <v>81.473839</v>
      </c>
      <c r="M150" s="25"/>
    </row>
    <row r="151" spans="1:13" ht="15">
      <c r="A151" s="25"/>
      <c r="B151" s="64">
        <v>83</v>
      </c>
      <c r="C151" s="65" t="s">
        <v>91</v>
      </c>
      <c r="D151" s="64">
        <v>1</v>
      </c>
      <c r="E151" s="65">
        <v>0.41</v>
      </c>
      <c r="F151" s="66">
        <v>0.54</v>
      </c>
      <c r="G151" s="66">
        <f t="shared" si="2"/>
        <v>0.081</v>
      </c>
      <c r="H151" s="67">
        <v>40</v>
      </c>
      <c r="I151" s="65">
        <v>0.41</v>
      </c>
      <c r="J151" s="64">
        <v>1</v>
      </c>
      <c r="K151" s="71">
        <v>20.372617</v>
      </c>
      <c r="L151" s="65">
        <v>81.508162</v>
      </c>
      <c r="M151" s="25"/>
    </row>
    <row r="152" spans="1:13" ht="15">
      <c r="A152" s="25"/>
      <c r="B152" s="64">
        <v>84</v>
      </c>
      <c r="C152" s="65" t="s">
        <v>91</v>
      </c>
      <c r="D152" s="64">
        <v>1</v>
      </c>
      <c r="E152" s="65">
        <v>0.53</v>
      </c>
      <c r="F152" s="66">
        <v>0.11</v>
      </c>
      <c r="G152" s="66">
        <f t="shared" si="2"/>
        <v>0.0165</v>
      </c>
      <c r="H152" s="67">
        <v>8</v>
      </c>
      <c r="I152" s="65">
        <v>0.53</v>
      </c>
      <c r="J152" s="64">
        <v>1</v>
      </c>
      <c r="K152" s="71">
        <v>20.376781</v>
      </c>
      <c r="L152" s="65">
        <v>81.439452</v>
      </c>
      <c r="M152" s="25"/>
    </row>
    <row r="153" spans="1:13" ht="15">
      <c r="A153" s="25"/>
      <c r="B153" s="64">
        <v>85</v>
      </c>
      <c r="C153" s="65" t="s">
        <v>91</v>
      </c>
      <c r="D153" s="64">
        <v>1</v>
      </c>
      <c r="E153" s="65">
        <v>0.53</v>
      </c>
      <c r="F153" s="66">
        <v>0.54</v>
      </c>
      <c r="G153" s="66">
        <f aca="true" t="shared" si="3" ref="G153:G161">F153*0.15</f>
        <v>0.081</v>
      </c>
      <c r="H153" s="67">
        <v>40</v>
      </c>
      <c r="I153" s="65">
        <v>0.53</v>
      </c>
      <c r="J153" s="64">
        <v>1</v>
      </c>
      <c r="K153" s="71">
        <v>20.369451</v>
      </c>
      <c r="L153" s="65">
        <v>81.506789</v>
      </c>
      <c r="M153" s="25"/>
    </row>
    <row r="154" spans="1:13" ht="15">
      <c r="A154" s="25"/>
      <c r="B154" s="64">
        <v>86</v>
      </c>
      <c r="C154" s="65" t="s">
        <v>91</v>
      </c>
      <c r="D154" s="64">
        <v>1</v>
      </c>
      <c r="E154" s="65">
        <v>0.41</v>
      </c>
      <c r="F154" s="66">
        <v>0.54</v>
      </c>
      <c r="G154" s="66">
        <f t="shared" si="3"/>
        <v>0.081</v>
      </c>
      <c r="H154" s="67">
        <v>40</v>
      </c>
      <c r="I154" s="65">
        <v>0.41</v>
      </c>
      <c r="J154" s="64">
        <v>1</v>
      </c>
      <c r="K154" s="71">
        <v>20.365463</v>
      </c>
      <c r="L154" s="65">
        <v>81.499516</v>
      </c>
      <c r="M154" s="25"/>
    </row>
    <row r="155" spans="1:13" ht="15">
      <c r="A155" s="25"/>
      <c r="B155" s="64">
        <v>87</v>
      </c>
      <c r="C155" s="65" t="s">
        <v>91</v>
      </c>
      <c r="D155" s="64">
        <v>1</v>
      </c>
      <c r="E155" s="73" t="s">
        <v>92</v>
      </c>
      <c r="F155" s="66">
        <v>0.51</v>
      </c>
      <c r="G155" s="66">
        <f t="shared" si="3"/>
        <v>0.0765</v>
      </c>
      <c r="H155" s="67">
        <v>40</v>
      </c>
      <c r="I155" s="73" t="s">
        <v>92</v>
      </c>
      <c r="J155" s="64">
        <v>1</v>
      </c>
      <c r="K155" s="71">
        <v>20.351457</v>
      </c>
      <c r="L155" s="65">
        <v>81.389447</v>
      </c>
      <c r="M155" s="25"/>
    </row>
    <row r="156" spans="1:13" ht="15">
      <c r="A156" s="25"/>
      <c r="B156" s="64">
        <v>88</v>
      </c>
      <c r="C156" s="65" t="s">
        <v>91</v>
      </c>
      <c r="D156" s="64">
        <v>1</v>
      </c>
      <c r="E156" s="73" t="s">
        <v>93</v>
      </c>
      <c r="F156" s="66">
        <v>0.51</v>
      </c>
      <c r="G156" s="66">
        <f t="shared" si="3"/>
        <v>0.0765</v>
      </c>
      <c r="H156" s="67">
        <v>40</v>
      </c>
      <c r="I156" s="73" t="s">
        <v>93</v>
      </c>
      <c r="J156" s="64">
        <v>1</v>
      </c>
      <c r="K156" s="71">
        <v>20.355678</v>
      </c>
      <c r="L156" s="65">
        <v>81.381718</v>
      </c>
      <c r="M156" s="25"/>
    </row>
    <row r="157" spans="1:13" ht="15">
      <c r="A157" s="25"/>
      <c r="B157" s="64">
        <v>89</v>
      </c>
      <c r="C157" s="65" t="s">
        <v>91</v>
      </c>
      <c r="D157" s="64">
        <v>1</v>
      </c>
      <c r="E157" s="73" t="s">
        <v>94</v>
      </c>
      <c r="F157" s="66">
        <v>0.51</v>
      </c>
      <c r="G157" s="66">
        <f t="shared" si="3"/>
        <v>0.0765</v>
      </c>
      <c r="H157" s="67">
        <v>40</v>
      </c>
      <c r="I157" s="73" t="s">
        <v>94</v>
      </c>
      <c r="J157" s="64">
        <v>1</v>
      </c>
      <c r="K157" s="71">
        <v>20.305482</v>
      </c>
      <c r="L157" s="65">
        <v>81.435002</v>
      </c>
      <c r="M157" s="25"/>
    </row>
    <row r="158" spans="1:13" ht="15">
      <c r="A158" s="25"/>
      <c r="B158" s="64">
        <v>90</v>
      </c>
      <c r="C158" s="65" t="s">
        <v>91</v>
      </c>
      <c r="D158" s="64">
        <v>1</v>
      </c>
      <c r="E158" s="73" t="s">
        <v>95</v>
      </c>
      <c r="F158" s="66">
        <v>0.51</v>
      </c>
      <c r="G158" s="66">
        <f t="shared" si="3"/>
        <v>0.0765</v>
      </c>
      <c r="H158" s="67">
        <v>40</v>
      </c>
      <c r="I158" s="73" t="s">
        <v>95</v>
      </c>
      <c r="J158" s="64">
        <v>1</v>
      </c>
      <c r="K158" s="71">
        <v>20.352627</v>
      </c>
      <c r="L158" s="65">
        <v>81.398134</v>
      </c>
      <c r="M158" s="25"/>
    </row>
    <row r="159" spans="1:13" ht="15">
      <c r="A159" s="25"/>
      <c r="B159" s="64">
        <v>91</v>
      </c>
      <c r="C159" s="65" t="s">
        <v>91</v>
      </c>
      <c r="D159" s="64">
        <v>1</v>
      </c>
      <c r="E159" s="73" t="s">
        <v>96</v>
      </c>
      <c r="F159" s="66">
        <v>0.54</v>
      </c>
      <c r="G159" s="66">
        <f t="shared" si="3"/>
        <v>0.081</v>
      </c>
      <c r="H159" s="67">
        <v>40</v>
      </c>
      <c r="I159" s="73" t="s">
        <v>96</v>
      </c>
      <c r="J159" s="64">
        <v>1</v>
      </c>
      <c r="K159" s="71">
        <v>20.375253</v>
      </c>
      <c r="L159" s="65">
        <v>81.446789</v>
      </c>
      <c r="M159" s="25"/>
    </row>
    <row r="160" spans="1:13" ht="15">
      <c r="A160" s="25"/>
      <c r="B160" s="64">
        <v>92</v>
      </c>
      <c r="C160" s="65" t="s">
        <v>91</v>
      </c>
      <c r="D160" s="64">
        <v>1</v>
      </c>
      <c r="E160" s="73" t="s">
        <v>97</v>
      </c>
      <c r="F160" s="66">
        <v>0.11</v>
      </c>
      <c r="G160" s="66">
        <f t="shared" si="3"/>
        <v>0.0165</v>
      </c>
      <c r="H160" s="67">
        <v>11</v>
      </c>
      <c r="I160" s="73" t="s">
        <v>97</v>
      </c>
      <c r="J160" s="64">
        <v>1</v>
      </c>
      <c r="K160" s="71">
        <v>20.377534</v>
      </c>
      <c r="L160" s="65">
        <v>81.422919</v>
      </c>
      <c r="M160" s="25"/>
    </row>
    <row r="161" spans="1:13" ht="15">
      <c r="A161" s="25"/>
      <c r="B161" s="64">
        <v>93</v>
      </c>
      <c r="C161" s="65" t="s">
        <v>91</v>
      </c>
      <c r="D161" s="64">
        <v>1</v>
      </c>
      <c r="E161" s="73" t="s">
        <v>98</v>
      </c>
      <c r="F161" s="66">
        <v>0.53</v>
      </c>
      <c r="G161" s="66">
        <f t="shared" si="3"/>
        <v>0.0795</v>
      </c>
      <c r="H161" s="67">
        <v>40</v>
      </c>
      <c r="I161" s="73" t="s">
        <v>98</v>
      </c>
      <c r="J161" s="64">
        <v>1</v>
      </c>
      <c r="K161" s="71">
        <v>20.366689</v>
      </c>
      <c r="L161" s="65">
        <v>81.420172</v>
      </c>
      <c r="M161" s="25"/>
    </row>
    <row r="162" spans="1:13" ht="15">
      <c r="A162" s="25"/>
      <c r="B162" s="64">
        <v>94</v>
      </c>
      <c r="C162" s="65" t="s">
        <v>91</v>
      </c>
      <c r="D162" s="64">
        <v>1</v>
      </c>
      <c r="E162" s="73" t="s">
        <v>98</v>
      </c>
      <c r="F162" s="66">
        <v>0.54</v>
      </c>
      <c r="G162" s="66">
        <f aca="true" t="shared" si="4" ref="G162:G185">F162*0.15</f>
        <v>0.081</v>
      </c>
      <c r="H162" s="67">
        <v>40</v>
      </c>
      <c r="I162" s="73" t="s">
        <v>98</v>
      </c>
      <c r="J162" s="64">
        <v>1</v>
      </c>
      <c r="K162" s="71">
        <v>20</v>
      </c>
      <c r="L162" s="65">
        <v>81</v>
      </c>
      <c r="M162" s="25"/>
    </row>
    <row r="163" spans="1:13" ht="15">
      <c r="A163" s="25"/>
      <c r="B163" s="64">
        <v>95</v>
      </c>
      <c r="C163" s="65" t="s">
        <v>91</v>
      </c>
      <c r="D163" s="64">
        <v>1</v>
      </c>
      <c r="E163" s="73" t="s">
        <v>98</v>
      </c>
      <c r="F163" s="66">
        <v>0.54</v>
      </c>
      <c r="G163" s="66">
        <f t="shared" si="4"/>
        <v>0.081</v>
      </c>
      <c r="H163" s="67">
        <v>40</v>
      </c>
      <c r="I163" s="73" t="s">
        <v>98</v>
      </c>
      <c r="J163" s="64">
        <v>1</v>
      </c>
      <c r="K163" s="71">
        <v>20</v>
      </c>
      <c r="L163" s="65">
        <v>81</v>
      </c>
      <c r="M163" s="25"/>
    </row>
    <row r="164" spans="1:13" ht="15">
      <c r="A164" s="25"/>
      <c r="B164" s="64">
        <v>96</v>
      </c>
      <c r="C164" s="65" t="s">
        <v>91</v>
      </c>
      <c r="D164" s="64">
        <v>1</v>
      </c>
      <c r="E164" s="73" t="s">
        <v>98</v>
      </c>
      <c r="F164" s="66">
        <v>0.54</v>
      </c>
      <c r="G164" s="66">
        <f t="shared" si="4"/>
        <v>0.081</v>
      </c>
      <c r="H164" s="67">
        <v>40</v>
      </c>
      <c r="I164" s="73" t="s">
        <v>98</v>
      </c>
      <c r="J164" s="64">
        <v>1</v>
      </c>
      <c r="K164" s="71">
        <v>20</v>
      </c>
      <c r="L164" s="65">
        <v>81</v>
      </c>
      <c r="M164" s="25"/>
    </row>
    <row r="165" spans="1:13" ht="15">
      <c r="A165" s="25"/>
      <c r="B165" s="64">
        <v>97</v>
      </c>
      <c r="C165" s="65" t="s">
        <v>91</v>
      </c>
      <c r="D165" s="64">
        <v>1</v>
      </c>
      <c r="E165" s="73" t="s">
        <v>98</v>
      </c>
      <c r="F165" s="66">
        <v>0.54</v>
      </c>
      <c r="G165" s="66">
        <f t="shared" si="4"/>
        <v>0.081</v>
      </c>
      <c r="H165" s="67">
        <v>40</v>
      </c>
      <c r="I165" s="73" t="s">
        <v>98</v>
      </c>
      <c r="J165" s="64">
        <v>1</v>
      </c>
      <c r="K165" s="71">
        <v>20</v>
      </c>
      <c r="L165" s="65">
        <v>81</v>
      </c>
      <c r="M165" s="25"/>
    </row>
    <row r="166" spans="1:13" ht="15">
      <c r="A166" s="25"/>
      <c r="B166" s="64">
        <v>98</v>
      </c>
      <c r="C166" s="65" t="s">
        <v>91</v>
      </c>
      <c r="D166" s="64">
        <v>1</v>
      </c>
      <c r="E166" s="73" t="s">
        <v>98</v>
      </c>
      <c r="F166" s="66">
        <v>0.54</v>
      </c>
      <c r="G166" s="66">
        <f t="shared" si="4"/>
        <v>0.081</v>
      </c>
      <c r="H166" s="67">
        <v>40</v>
      </c>
      <c r="I166" s="73" t="s">
        <v>98</v>
      </c>
      <c r="J166" s="64">
        <v>1</v>
      </c>
      <c r="K166" s="71">
        <v>20</v>
      </c>
      <c r="L166" s="65">
        <v>81</v>
      </c>
      <c r="M166" s="25"/>
    </row>
    <row r="167" spans="1:13" ht="15">
      <c r="A167" s="25"/>
      <c r="B167" s="64">
        <v>99</v>
      </c>
      <c r="C167" s="65" t="s">
        <v>91</v>
      </c>
      <c r="D167" s="64">
        <v>1</v>
      </c>
      <c r="E167" s="73" t="s">
        <v>99</v>
      </c>
      <c r="F167" s="66">
        <v>0.54</v>
      </c>
      <c r="G167" s="66">
        <f t="shared" si="4"/>
        <v>0.081</v>
      </c>
      <c r="H167" s="67">
        <v>40</v>
      </c>
      <c r="I167" s="73" t="s">
        <v>99</v>
      </c>
      <c r="J167" s="64">
        <v>1</v>
      </c>
      <c r="K167" s="71">
        <v>20.374682</v>
      </c>
      <c r="L167" s="65">
        <v>81.424991</v>
      </c>
      <c r="M167" s="25"/>
    </row>
    <row r="168" spans="1:13" ht="15">
      <c r="A168" s="25"/>
      <c r="B168" s="64">
        <v>100</v>
      </c>
      <c r="C168" s="65" t="s">
        <v>91</v>
      </c>
      <c r="D168" s="64">
        <v>1</v>
      </c>
      <c r="E168" s="65">
        <v>0.38</v>
      </c>
      <c r="F168" s="66">
        <v>0.54</v>
      </c>
      <c r="G168" s="66">
        <f t="shared" si="4"/>
        <v>0.081</v>
      </c>
      <c r="H168" s="67">
        <v>40</v>
      </c>
      <c r="I168" s="65">
        <v>0.38</v>
      </c>
      <c r="J168" s="64">
        <v>1</v>
      </c>
      <c r="K168" s="71">
        <v>20.369463</v>
      </c>
      <c r="L168" s="65">
        <v>81.472145</v>
      </c>
      <c r="M168" s="25"/>
    </row>
    <row r="169" spans="1:13" ht="15">
      <c r="A169" s="25"/>
      <c r="B169" s="64">
        <v>101</v>
      </c>
      <c r="C169" s="65" t="s">
        <v>100</v>
      </c>
      <c r="D169" s="64">
        <v>1</v>
      </c>
      <c r="E169" s="65">
        <v>0.0024</v>
      </c>
      <c r="F169" s="66">
        <v>0.54</v>
      </c>
      <c r="G169" s="66">
        <f t="shared" si="4"/>
        <v>0.081</v>
      </c>
      <c r="H169" s="67">
        <v>40</v>
      </c>
      <c r="I169" s="65"/>
      <c r="J169" s="64">
        <v>1</v>
      </c>
      <c r="K169" s="71">
        <v>20.374306</v>
      </c>
      <c r="L169" s="65">
        <v>81.435205</v>
      </c>
      <c r="M169" s="25"/>
    </row>
    <row r="170" spans="1:13" ht="15">
      <c r="A170" s="25"/>
      <c r="B170" s="64">
        <v>102</v>
      </c>
      <c r="C170" s="65" t="s">
        <v>101</v>
      </c>
      <c r="D170" s="64">
        <v>1</v>
      </c>
      <c r="E170" s="65">
        <v>0.000996</v>
      </c>
      <c r="F170" s="66">
        <v>0.11</v>
      </c>
      <c r="G170" s="66">
        <f t="shared" si="4"/>
        <v>0.0165</v>
      </c>
      <c r="H170" s="67">
        <v>11</v>
      </c>
      <c r="I170" s="65"/>
      <c r="J170" s="64">
        <v>1</v>
      </c>
      <c r="K170" s="71">
        <v>20.351356</v>
      </c>
      <c r="L170" s="65">
        <v>81.426883</v>
      </c>
      <c r="M170" s="25"/>
    </row>
    <row r="171" spans="1:13" ht="15">
      <c r="A171" s="25"/>
      <c r="B171" s="64">
        <v>103</v>
      </c>
      <c r="C171" s="65" t="s">
        <v>101</v>
      </c>
      <c r="D171" s="64">
        <v>1</v>
      </c>
      <c r="E171" s="65">
        <v>0.000996</v>
      </c>
      <c r="F171" s="66">
        <v>0.11</v>
      </c>
      <c r="G171" s="66">
        <f t="shared" si="4"/>
        <v>0.0165</v>
      </c>
      <c r="H171" s="67">
        <v>11</v>
      </c>
      <c r="I171" s="65"/>
      <c r="J171" s="64">
        <v>1</v>
      </c>
      <c r="K171" s="71">
        <v>20.375482</v>
      </c>
      <c r="L171" s="65">
        <v>81.435005</v>
      </c>
      <c r="M171" s="25"/>
    </row>
    <row r="172" spans="1:13" ht="15">
      <c r="A172" s="25"/>
      <c r="B172" s="64">
        <v>104</v>
      </c>
      <c r="C172" s="65" t="s">
        <v>101</v>
      </c>
      <c r="D172" s="64">
        <v>1</v>
      </c>
      <c r="E172" s="65">
        <v>0.000996</v>
      </c>
      <c r="F172" s="66">
        <v>0.11</v>
      </c>
      <c r="G172" s="66">
        <f t="shared" si="4"/>
        <v>0.0165</v>
      </c>
      <c r="H172" s="67">
        <v>11</v>
      </c>
      <c r="I172" s="65"/>
      <c r="J172" s="64">
        <v>1</v>
      </c>
      <c r="K172" s="71">
        <v>20.375051</v>
      </c>
      <c r="L172" s="65">
        <v>81.427677</v>
      </c>
      <c r="M172" s="25"/>
    </row>
    <row r="173" spans="1:13" ht="15">
      <c r="A173" s="25"/>
      <c r="B173" s="64">
        <v>105</v>
      </c>
      <c r="C173" s="65" t="s">
        <v>101</v>
      </c>
      <c r="D173" s="64">
        <v>1</v>
      </c>
      <c r="E173" s="65">
        <v>0.000996</v>
      </c>
      <c r="F173" s="66">
        <v>0.11</v>
      </c>
      <c r="G173" s="66">
        <f t="shared" si="4"/>
        <v>0.0165</v>
      </c>
      <c r="H173" s="67">
        <v>11</v>
      </c>
      <c r="I173" s="65"/>
      <c r="J173" s="64">
        <v>1</v>
      </c>
      <c r="K173" s="71">
        <v>20.375482</v>
      </c>
      <c r="L173" s="65">
        <v>81.435005</v>
      </c>
      <c r="M173" s="25"/>
    </row>
    <row r="174" spans="1:13" ht="15">
      <c r="A174" s="25"/>
      <c r="B174" s="64">
        <v>106</v>
      </c>
      <c r="C174" s="65" t="s">
        <v>101</v>
      </c>
      <c r="D174" s="64">
        <v>1</v>
      </c>
      <c r="E174" s="65">
        <v>0.000996</v>
      </c>
      <c r="F174" s="66">
        <v>0.11</v>
      </c>
      <c r="G174" s="66">
        <f t="shared" si="4"/>
        <v>0.0165</v>
      </c>
      <c r="H174" s="67">
        <v>11</v>
      </c>
      <c r="I174" s="65"/>
      <c r="J174" s="64">
        <v>1</v>
      </c>
      <c r="K174" s="71">
        <v>20.375482</v>
      </c>
      <c r="L174" s="65">
        <v>81.835124</v>
      </c>
      <c r="M174" s="25"/>
    </row>
    <row r="175" spans="1:13" ht="15">
      <c r="A175" s="25"/>
      <c r="B175" s="64">
        <v>107</v>
      </c>
      <c r="C175" s="65" t="s">
        <v>101</v>
      </c>
      <c r="D175" s="64">
        <v>1</v>
      </c>
      <c r="E175" s="65">
        <v>0.000996</v>
      </c>
      <c r="F175" s="66">
        <v>0.11</v>
      </c>
      <c r="G175" s="66">
        <f t="shared" si="4"/>
        <v>0.0165</v>
      </c>
      <c r="H175" s="67">
        <v>11</v>
      </c>
      <c r="I175" s="65"/>
      <c r="J175" s="64">
        <v>1</v>
      </c>
      <c r="K175" s="71">
        <v>20.374563</v>
      </c>
      <c r="L175" s="65">
        <v>81.422576</v>
      </c>
      <c r="M175" s="25"/>
    </row>
    <row r="176" spans="1:13" ht="15">
      <c r="A176" s="25"/>
      <c r="B176" s="64">
        <v>108</v>
      </c>
      <c r="C176" s="65" t="s">
        <v>101</v>
      </c>
      <c r="D176" s="64">
        <v>1</v>
      </c>
      <c r="E176" s="65">
        <v>0.000996</v>
      </c>
      <c r="F176" s="66">
        <v>0.11</v>
      </c>
      <c r="G176" s="66">
        <f t="shared" si="4"/>
        <v>0.0165</v>
      </c>
      <c r="H176" s="67">
        <v>11</v>
      </c>
      <c r="I176" s="65"/>
      <c r="J176" s="64">
        <v>1</v>
      </c>
      <c r="K176" s="71">
        <v>20.376856</v>
      </c>
      <c r="L176" s="65">
        <v>81.427824</v>
      </c>
      <c r="M176" s="25"/>
    </row>
    <row r="177" spans="1:13" ht="15">
      <c r="A177" s="25"/>
      <c r="B177" s="64">
        <v>109</v>
      </c>
      <c r="C177" s="65" t="s">
        <v>101</v>
      </c>
      <c r="D177" s="64">
        <v>1</v>
      </c>
      <c r="E177" s="65">
        <v>0.000996</v>
      </c>
      <c r="F177" s="66">
        <v>0.11</v>
      </c>
      <c r="G177" s="66">
        <f t="shared" si="4"/>
        <v>0.0165</v>
      </c>
      <c r="H177" s="67">
        <v>11</v>
      </c>
      <c r="I177" s="65"/>
      <c r="J177" s="64">
        <v>1</v>
      </c>
      <c r="K177" s="71">
        <v>20.374705</v>
      </c>
      <c r="L177" s="65">
        <v>81.420195</v>
      </c>
      <c r="M177" s="25"/>
    </row>
    <row r="178" spans="1:13" ht="15">
      <c r="A178" s="25"/>
      <c r="B178" s="64">
        <v>110</v>
      </c>
      <c r="C178" s="65" t="s">
        <v>101</v>
      </c>
      <c r="D178" s="64">
        <v>1</v>
      </c>
      <c r="E178" s="65">
        <v>0.000996</v>
      </c>
      <c r="F178" s="66">
        <v>0.11</v>
      </c>
      <c r="G178" s="66">
        <f t="shared" si="4"/>
        <v>0.0165</v>
      </c>
      <c r="H178" s="67">
        <v>11</v>
      </c>
      <c r="I178" s="65"/>
      <c r="J178" s="64">
        <v>1</v>
      </c>
      <c r="K178" s="71">
        <v>20.354365</v>
      </c>
      <c r="L178" s="65">
        <v>81.391078</v>
      </c>
      <c r="M178" s="25"/>
    </row>
    <row r="179" spans="1:13" ht="15">
      <c r="A179" s="25"/>
      <c r="B179" s="64">
        <v>111</v>
      </c>
      <c r="C179" s="65" t="s">
        <v>101</v>
      </c>
      <c r="D179" s="64">
        <v>1</v>
      </c>
      <c r="E179" s="65">
        <v>0.000996</v>
      </c>
      <c r="F179" s="66">
        <v>0.11</v>
      </c>
      <c r="G179" s="66">
        <f t="shared" si="4"/>
        <v>0.0165</v>
      </c>
      <c r="H179" s="67">
        <v>11</v>
      </c>
      <c r="I179" s="65"/>
      <c r="J179" s="64">
        <v>1</v>
      </c>
      <c r="K179" s="71">
        <v>20.363852</v>
      </c>
      <c r="L179" s="65">
        <v>81.472604</v>
      </c>
      <c r="M179" s="25"/>
    </row>
    <row r="180" spans="1:13" ht="15">
      <c r="A180" s="25"/>
      <c r="B180" s="64">
        <v>112</v>
      </c>
      <c r="C180" s="65" t="s">
        <v>101</v>
      </c>
      <c r="D180" s="64">
        <v>1</v>
      </c>
      <c r="E180" s="65">
        <v>0.000996</v>
      </c>
      <c r="F180" s="66">
        <v>0.11</v>
      </c>
      <c r="G180" s="66">
        <f t="shared" si="4"/>
        <v>0.0165</v>
      </c>
      <c r="H180" s="67">
        <v>11</v>
      </c>
      <c r="I180" s="65"/>
      <c r="J180" s="64">
        <v>1</v>
      </c>
      <c r="K180" s="71">
        <v>20362618</v>
      </c>
      <c r="L180" s="65">
        <v>81.47293</v>
      </c>
      <c r="M180" s="25"/>
    </row>
    <row r="181" spans="1:13" ht="15">
      <c r="A181" s="25"/>
      <c r="B181" s="64">
        <v>113</v>
      </c>
      <c r="C181" s="65" t="s">
        <v>101</v>
      </c>
      <c r="D181" s="64">
        <v>1</v>
      </c>
      <c r="E181" s="65">
        <v>0.000996</v>
      </c>
      <c r="F181" s="66">
        <v>0.11</v>
      </c>
      <c r="G181" s="66">
        <f t="shared" si="4"/>
        <v>0.0165</v>
      </c>
      <c r="H181" s="67">
        <v>11</v>
      </c>
      <c r="I181" s="65"/>
      <c r="J181" s="64">
        <v>1</v>
      </c>
      <c r="K181" s="71">
        <v>20.379782</v>
      </c>
      <c r="L181" s="65">
        <v>81.426451</v>
      </c>
      <c r="M181" s="25"/>
    </row>
    <row r="182" spans="1:13" ht="15">
      <c r="A182" s="25"/>
      <c r="B182" s="64">
        <v>114</v>
      </c>
      <c r="C182" s="65" t="s">
        <v>102</v>
      </c>
      <c r="D182" s="64">
        <v>1</v>
      </c>
      <c r="E182" s="65">
        <v>0.000996</v>
      </c>
      <c r="F182" s="66">
        <v>0.51</v>
      </c>
      <c r="G182" s="66">
        <f t="shared" si="4"/>
        <v>0.0765</v>
      </c>
      <c r="H182" s="67">
        <v>40</v>
      </c>
      <c r="I182" s="65"/>
      <c r="J182" s="64">
        <v>1</v>
      </c>
      <c r="K182" s="71">
        <v>20.375012</v>
      </c>
      <c r="L182" s="65">
        <v>81.424777</v>
      </c>
      <c r="M182" s="25"/>
    </row>
    <row r="183" spans="1:13" ht="15">
      <c r="A183" s="25"/>
      <c r="B183" s="64">
        <v>115</v>
      </c>
      <c r="C183" s="65" t="s">
        <v>102</v>
      </c>
      <c r="D183" s="64">
        <v>1</v>
      </c>
      <c r="E183" s="65">
        <v>0.000996</v>
      </c>
      <c r="F183" s="66">
        <v>0.51</v>
      </c>
      <c r="G183" s="66">
        <f t="shared" si="4"/>
        <v>0.0765</v>
      </c>
      <c r="H183" s="67">
        <v>40</v>
      </c>
      <c r="I183" s="65"/>
      <c r="J183" s="64">
        <v>1</v>
      </c>
      <c r="K183" s="71">
        <v>20.376272</v>
      </c>
      <c r="L183" s="65">
        <v>81.42245</v>
      </c>
      <c r="M183" s="25"/>
    </row>
    <row r="184" spans="1:13" ht="15">
      <c r="A184" s="25"/>
      <c r="B184" s="64">
        <v>116</v>
      </c>
      <c r="C184" s="65" t="s">
        <v>102</v>
      </c>
      <c r="D184" s="64">
        <v>1</v>
      </c>
      <c r="E184" s="65">
        <v>0.000996</v>
      </c>
      <c r="F184" s="66">
        <v>0.51</v>
      </c>
      <c r="G184" s="66">
        <f t="shared" si="4"/>
        <v>0.0765</v>
      </c>
      <c r="H184" s="67">
        <v>40</v>
      </c>
      <c r="I184" s="65"/>
      <c r="J184" s="64">
        <v>1</v>
      </c>
      <c r="K184" s="71">
        <v>20.327441</v>
      </c>
      <c r="L184" s="65">
        <v>41.419019</v>
      </c>
      <c r="M184" s="25"/>
    </row>
    <row r="185" spans="1:13" ht="15">
      <c r="A185" s="25"/>
      <c r="B185" s="64">
        <v>117</v>
      </c>
      <c r="C185" s="65" t="s">
        <v>102</v>
      </c>
      <c r="D185" s="64">
        <v>1</v>
      </c>
      <c r="E185" s="65">
        <v>0.000996</v>
      </c>
      <c r="F185" s="66">
        <v>0.11</v>
      </c>
      <c r="G185" s="66">
        <f t="shared" si="4"/>
        <v>0.0165</v>
      </c>
      <c r="H185" s="67">
        <v>11</v>
      </c>
      <c r="I185" s="65"/>
      <c r="J185" s="64">
        <v>1</v>
      </c>
      <c r="K185" s="71">
        <v>20.339847</v>
      </c>
      <c r="L185" s="65">
        <v>81.453452</v>
      </c>
      <c r="M185" s="25"/>
    </row>
    <row r="186" spans="1:13" ht="15">
      <c r="A186" s="25"/>
      <c r="B186" s="64">
        <v>118</v>
      </c>
      <c r="C186" s="65" t="s">
        <v>102</v>
      </c>
      <c r="D186" s="64">
        <v>1</v>
      </c>
      <c r="E186" s="65">
        <v>0.000996</v>
      </c>
      <c r="F186" s="66">
        <v>0.11</v>
      </c>
      <c r="G186" s="66">
        <f aca="true" t="shared" si="5" ref="G186:G196">F186*0.15</f>
        <v>0.0165</v>
      </c>
      <c r="H186" s="67">
        <v>11</v>
      </c>
      <c r="I186" s="65"/>
      <c r="J186" s="64">
        <v>1</v>
      </c>
      <c r="K186" s="71">
        <v>20.354365</v>
      </c>
      <c r="L186" s="65">
        <v>81.391078</v>
      </c>
      <c r="M186" s="25"/>
    </row>
    <row r="187" spans="1:13" ht="15">
      <c r="A187" s="25"/>
      <c r="B187" s="64">
        <v>119</v>
      </c>
      <c r="C187" s="65" t="s">
        <v>102</v>
      </c>
      <c r="D187" s="64">
        <v>1</v>
      </c>
      <c r="E187" s="65">
        <v>0.000996</v>
      </c>
      <c r="F187" s="66">
        <v>0.11</v>
      </c>
      <c r="G187" s="66">
        <f t="shared" si="5"/>
        <v>0.0165</v>
      </c>
      <c r="H187" s="67">
        <v>11</v>
      </c>
      <c r="I187" s="65"/>
      <c r="J187" s="64">
        <v>1</v>
      </c>
      <c r="K187" s="71">
        <v>20.347854</v>
      </c>
      <c r="L187" s="65">
        <v>81.416632</v>
      </c>
      <c r="M187" s="25"/>
    </row>
    <row r="188" spans="1:13" ht="15">
      <c r="A188" s="25"/>
      <c r="B188" s="64">
        <v>120</v>
      </c>
      <c r="C188" s="65" t="s">
        <v>102</v>
      </c>
      <c r="D188" s="64">
        <v>1</v>
      </c>
      <c r="E188" s="65">
        <v>0.000996</v>
      </c>
      <c r="F188" s="66">
        <v>0.11</v>
      </c>
      <c r="G188" s="66">
        <f t="shared" si="5"/>
        <v>0.0165</v>
      </c>
      <c r="H188" s="67">
        <v>11</v>
      </c>
      <c r="I188" s="65"/>
      <c r="J188" s="64">
        <v>1</v>
      </c>
      <c r="K188" s="71">
        <v>20.374334</v>
      </c>
      <c r="L188" s="65">
        <v>81.423788</v>
      </c>
      <c r="M188" s="25"/>
    </row>
    <row r="189" spans="1:13" ht="15">
      <c r="A189" s="25"/>
      <c r="B189" s="64">
        <v>121</v>
      </c>
      <c r="C189" s="65" t="s">
        <v>102</v>
      </c>
      <c r="D189" s="64">
        <v>1</v>
      </c>
      <c r="E189" s="65">
        <v>0.000996</v>
      </c>
      <c r="F189" s="66">
        <v>0.11</v>
      </c>
      <c r="G189" s="66">
        <f t="shared" si="5"/>
        <v>0.0165</v>
      </c>
      <c r="H189" s="67">
        <v>11</v>
      </c>
      <c r="I189" s="65"/>
      <c r="J189" s="64">
        <v>1</v>
      </c>
      <c r="K189" s="71">
        <v>20.349452</v>
      </c>
      <c r="L189" s="65">
        <v>81.416789</v>
      </c>
      <c r="M189" s="25"/>
    </row>
    <row r="190" spans="1:13" ht="15">
      <c r="A190" s="25"/>
      <c r="B190" s="64">
        <v>122</v>
      </c>
      <c r="C190" s="65" t="s">
        <v>102</v>
      </c>
      <c r="D190" s="64">
        <v>1</v>
      </c>
      <c r="E190" s="65">
        <v>0.000996</v>
      </c>
      <c r="F190" s="66">
        <v>0.11</v>
      </c>
      <c r="G190" s="66">
        <f t="shared" si="5"/>
        <v>0.0165</v>
      </c>
      <c r="H190" s="67">
        <v>11</v>
      </c>
      <c r="I190" s="65"/>
      <c r="J190" s="64">
        <v>1</v>
      </c>
      <c r="K190" s="71">
        <v>20.335462</v>
      </c>
      <c r="L190" s="65">
        <v>81.457894</v>
      </c>
      <c r="M190" s="25"/>
    </row>
    <row r="191" spans="1:13" ht="15">
      <c r="A191" s="25"/>
      <c r="B191" s="64">
        <v>123</v>
      </c>
      <c r="C191" s="65" t="s">
        <v>102</v>
      </c>
      <c r="D191" s="64">
        <v>1</v>
      </c>
      <c r="E191" s="65">
        <v>0.000996</v>
      </c>
      <c r="F191" s="66">
        <v>0.11</v>
      </c>
      <c r="G191" s="66">
        <f t="shared" si="5"/>
        <v>0.0165</v>
      </c>
      <c r="H191" s="67">
        <v>11</v>
      </c>
      <c r="I191" s="65"/>
      <c r="J191" s="64">
        <v>1</v>
      </c>
      <c r="K191" s="71">
        <v>20.356235</v>
      </c>
      <c r="L191" s="65">
        <v>81.436781</v>
      </c>
      <c r="M191" s="25"/>
    </row>
    <row r="192" spans="1:13" ht="15">
      <c r="A192" s="25"/>
      <c r="B192" s="64">
        <v>124</v>
      </c>
      <c r="C192" s="65" t="s">
        <v>102</v>
      </c>
      <c r="D192" s="64">
        <v>1</v>
      </c>
      <c r="E192" s="65">
        <v>0.000996</v>
      </c>
      <c r="F192" s="66">
        <v>0.11</v>
      </c>
      <c r="G192" s="66">
        <f t="shared" si="5"/>
        <v>0.0165</v>
      </c>
      <c r="H192" s="67">
        <v>11</v>
      </c>
      <c r="I192" s="65"/>
      <c r="J192" s="64">
        <v>1</v>
      </c>
      <c r="K192" s="71">
        <v>20.336735</v>
      </c>
      <c r="L192" s="65">
        <v>81.453345</v>
      </c>
      <c r="M192" s="25"/>
    </row>
    <row r="193" spans="1:13" ht="15">
      <c r="A193" s="25"/>
      <c r="B193" s="64">
        <v>125</v>
      </c>
      <c r="C193" s="65" t="s">
        <v>102</v>
      </c>
      <c r="D193" s="64">
        <v>1</v>
      </c>
      <c r="E193" s="65">
        <v>0.000996</v>
      </c>
      <c r="F193" s="66">
        <v>0.11</v>
      </c>
      <c r="G193" s="66">
        <f t="shared" si="5"/>
        <v>0.0165</v>
      </c>
      <c r="H193" s="67">
        <v>11</v>
      </c>
      <c r="I193" s="65"/>
      <c r="J193" s="64">
        <v>1</v>
      </c>
      <c r="K193" s="71">
        <v>20.376799</v>
      </c>
      <c r="L193" s="65">
        <v>81.429021</v>
      </c>
      <c r="M193" s="25"/>
    </row>
    <row r="194" spans="1:13" ht="15">
      <c r="A194" s="25"/>
      <c r="B194" s="64">
        <v>126</v>
      </c>
      <c r="C194" s="65" t="s">
        <v>102</v>
      </c>
      <c r="D194" s="64">
        <v>1</v>
      </c>
      <c r="E194" s="65">
        <v>0.000996</v>
      </c>
      <c r="F194" s="66">
        <v>0.11</v>
      </c>
      <c r="G194" s="66">
        <f t="shared" si="5"/>
        <v>0.0165</v>
      </c>
      <c r="H194" s="67">
        <v>11</v>
      </c>
      <c r="I194" s="65"/>
      <c r="J194" s="64">
        <v>1</v>
      </c>
      <c r="K194" s="71">
        <v>20.331781</v>
      </c>
      <c r="L194" s="65">
        <v>81.450441</v>
      </c>
      <c r="M194" s="25"/>
    </row>
    <row r="195" spans="1:13" ht="15">
      <c r="A195" s="25"/>
      <c r="B195" s="64">
        <v>127</v>
      </c>
      <c r="C195" s="65" t="s">
        <v>103</v>
      </c>
      <c r="D195" s="64">
        <v>1</v>
      </c>
      <c r="E195" s="65">
        <v>0.000996</v>
      </c>
      <c r="F195" s="66">
        <v>0.11</v>
      </c>
      <c r="G195" s="66">
        <f t="shared" si="5"/>
        <v>0.0165</v>
      </c>
      <c r="H195" s="67">
        <v>11</v>
      </c>
      <c r="I195" s="65"/>
      <c r="J195" s="64">
        <v>1</v>
      </c>
      <c r="K195" s="71">
        <v>20.354365</v>
      </c>
      <c r="L195" s="65">
        <v>81.391078</v>
      </c>
      <c r="M195" s="25"/>
    </row>
    <row r="196" spans="1:13" ht="15">
      <c r="A196" s="25"/>
      <c r="B196" s="64">
        <v>128</v>
      </c>
      <c r="C196" s="65" t="s">
        <v>104</v>
      </c>
      <c r="D196" s="64">
        <v>1</v>
      </c>
      <c r="E196" s="65">
        <v>0.000432</v>
      </c>
      <c r="F196" s="66">
        <v>0.11</v>
      </c>
      <c r="G196" s="66">
        <f t="shared" si="5"/>
        <v>0.0165</v>
      </c>
      <c r="H196" s="67">
        <v>11</v>
      </c>
      <c r="I196" s="65"/>
      <c r="J196" s="64">
        <v>1</v>
      </c>
      <c r="K196" s="71">
        <v>20.375411</v>
      </c>
      <c r="L196" s="65">
        <v>81.43503</v>
      </c>
      <c r="M196" s="25"/>
    </row>
    <row r="197" spans="1:13" ht="15">
      <c r="A197" s="25"/>
      <c r="B197" s="64">
        <v>129</v>
      </c>
      <c r="C197" s="65" t="s">
        <v>105</v>
      </c>
      <c r="D197" s="64">
        <v>1</v>
      </c>
      <c r="E197" s="65">
        <v>0.000432</v>
      </c>
      <c r="F197" s="66">
        <v>0</v>
      </c>
      <c r="G197" s="66">
        <f>F197*0.93</f>
        <v>0</v>
      </c>
      <c r="H197" s="67">
        <v>11</v>
      </c>
      <c r="I197" s="65"/>
      <c r="J197" s="64">
        <v>2</v>
      </c>
      <c r="K197" s="71">
        <v>20.372243</v>
      </c>
      <c r="L197" s="65">
        <v>81.435873</v>
      </c>
      <c r="M197" s="25"/>
    </row>
    <row r="198" spans="1:13" ht="15">
      <c r="A198" s="25"/>
      <c r="B198" s="64">
        <v>130</v>
      </c>
      <c r="C198" s="65" t="s">
        <v>105</v>
      </c>
      <c r="D198" s="64">
        <v>1</v>
      </c>
      <c r="E198" s="65">
        <v>0.000432</v>
      </c>
      <c r="F198" s="66">
        <v>0.11</v>
      </c>
      <c r="G198" s="66">
        <f aca="true" t="shared" si="6" ref="G198:G220">F198*0.15</f>
        <v>0.0165</v>
      </c>
      <c r="H198" s="67">
        <v>11</v>
      </c>
      <c r="I198" s="65"/>
      <c r="J198" s="64">
        <v>1</v>
      </c>
      <c r="K198" s="71">
        <v>20.374261</v>
      </c>
      <c r="L198" s="65">
        <v>81.420452</v>
      </c>
      <c r="M198" s="25"/>
    </row>
    <row r="199" spans="1:13" ht="15">
      <c r="A199" s="25"/>
      <c r="B199" s="64">
        <v>131</v>
      </c>
      <c r="C199" s="65" t="s">
        <v>105</v>
      </c>
      <c r="D199" s="64">
        <v>1</v>
      </c>
      <c r="E199" s="65">
        <v>0.000432</v>
      </c>
      <c r="F199" s="66">
        <v>0.11</v>
      </c>
      <c r="G199" s="66">
        <f t="shared" si="6"/>
        <v>0.0165</v>
      </c>
      <c r="H199" s="67">
        <v>11</v>
      </c>
      <c r="I199" s="65"/>
      <c r="J199" s="64">
        <v>1</v>
      </c>
      <c r="K199" s="71">
        <v>20.375482</v>
      </c>
      <c r="L199" s="65">
        <v>81.435005</v>
      </c>
      <c r="M199" s="25"/>
    </row>
    <row r="200" spans="1:13" ht="15">
      <c r="A200" s="25"/>
      <c r="B200" s="64">
        <v>132</v>
      </c>
      <c r="C200" s="65" t="s">
        <v>105</v>
      </c>
      <c r="D200" s="64">
        <v>1</v>
      </c>
      <c r="E200" s="65">
        <v>0.000432</v>
      </c>
      <c r="F200" s="66">
        <v>0.11</v>
      </c>
      <c r="G200" s="66">
        <f t="shared" si="6"/>
        <v>0.0165</v>
      </c>
      <c r="H200" s="67">
        <v>11</v>
      </c>
      <c r="I200" s="65"/>
      <c r="J200" s="64">
        <v>2</v>
      </c>
      <c r="K200" s="71">
        <v>20.376789</v>
      </c>
      <c r="L200" s="65">
        <v>81.425432</v>
      </c>
      <c r="M200" s="25"/>
    </row>
    <row r="201" spans="1:13" ht="15">
      <c r="A201" s="25"/>
      <c r="B201" s="64">
        <v>133</v>
      </c>
      <c r="C201" s="65" t="s">
        <v>105</v>
      </c>
      <c r="D201" s="64">
        <v>1</v>
      </c>
      <c r="E201" s="65">
        <v>0.000432</v>
      </c>
      <c r="F201" s="66">
        <v>0.11</v>
      </c>
      <c r="G201" s="66">
        <f t="shared" si="6"/>
        <v>0.0165</v>
      </c>
      <c r="H201" s="67">
        <v>11</v>
      </c>
      <c r="I201" s="65"/>
      <c r="J201" s="64">
        <v>3</v>
      </c>
      <c r="K201" s="71">
        <v>20.375093</v>
      </c>
      <c r="L201" s="65">
        <v>81.946845</v>
      </c>
      <c r="M201" s="25"/>
    </row>
    <row r="202" spans="1:13" ht="15">
      <c r="A202" s="25"/>
      <c r="B202" s="64">
        <v>134</v>
      </c>
      <c r="C202" s="65" t="s">
        <v>105</v>
      </c>
      <c r="D202" s="64">
        <v>1</v>
      </c>
      <c r="E202" s="65">
        <v>0.000432</v>
      </c>
      <c r="F202" s="66">
        <v>0.11</v>
      </c>
      <c r="G202" s="66">
        <f t="shared" si="6"/>
        <v>0.0165</v>
      </c>
      <c r="H202" s="67">
        <v>11</v>
      </c>
      <c r="I202" s="65"/>
      <c r="J202" s="64">
        <v>3</v>
      </c>
      <c r="K202" s="71">
        <v>20.327895</v>
      </c>
      <c r="L202" s="65">
        <v>81.416784</v>
      </c>
      <c r="M202" s="25"/>
    </row>
    <row r="203" spans="1:13" ht="15">
      <c r="A203" s="25"/>
      <c r="B203" s="64">
        <v>135</v>
      </c>
      <c r="C203" s="65" t="s">
        <v>105</v>
      </c>
      <c r="D203" s="64">
        <v>1</v>
      </c>
      <c r="E203" s="65">
        <v>0.000432</v>
      </c>
      <c r="F203" s="66">
        <v>0.11</v>
      </c>
      <c r="G203" s="66">
        <f t="shared" si="6"/>
        <v>0.0165</v>
      </c>
      <c r="H203" s="67">
        <v>11</v>
      </c>
      <c r="I203" s="65"/>
      <c r="J203" s="64">
        <v>3</v>
      </c>
      <c r="K203" s="71">
        <v>20.326952</v>
      </c>
      <c r="L203" s="65">
        <v>81.413464</v>
      </c>
      <c r="M203" s="25"/>
    </row>
    <row r="204" spans="1:13" ht="15">
      <c r="A204" s="25"/>
      <c r="B204" s="64">
        <v>136</v>
      </c>
      <c r="C204" s="65" t="s">
        <v>105</v>
      </c>
      <c r="D204" s="64">
        <v>1</v>
      </c>
      <c r="E204" s="65">
        <v>0.000432</v>
      </c>
      <c r="F204" s="66">
        <v>0.11</v>
      </c>
      <c r="G204" s="66">
        <f t="shared" si="6"/>
        <v>0.0165</v>
      </c>
      <c r="H204" s="67">
        <v>11</v>
      </c>
      <c r="I204" s="65"/>
      <c r="J204" s="64">
        <v>3</v>
      </c>
      <c r="K204" s="71">
        <v>20.370456</v>
      </c>
      <c r="L204" s="65">
        <v>81.436941</v>
      </c>
      <c r="M204" s="25"/>
    </row>
    <row r="205" spans="1:13" ht="15">
      <c r="A205" s="25"/>
      <c r="B205" s="64">
        <v>137</v>
      </c>
      <c r="C205" s="65" t="s">
        <v>105</v>
      </c>
      <c r="D205" s="64">
        <v>1</v>
      </c>
      <c r="E205" s="65">
        <v>0.000432</v>
      </c>
      <c r="F205" s="66">
        <v>0.11</v>
      </c>
      <c r="G205" s="66">
        <f t="shared" si="6"/>
        <v>0.0165</v>
      </c>
      <c r="H205" s="67">
        <v>11</v>
      </c>
      <c r="I205" s="65"/>
      <c r="J205" s="64">
        <v>3</v>
      </c>
      <c r="K205" s="71">
        <v>20.375628</v>
      </c>
      <c r="L205" s="65">
        <v>81.439452</v>
      </c>
      <c r="M205" s="25"/>
    </row>
    <row r="206" spans="1:13" ht="15">
      <c r="A206" s="25"/>
      <c r="B206" s="64">
        <v>138</v>
      </c>
      <c r="C206" s="65" t="s">
        <v>105</v>
      </c>
      <c r="D206" s="64">
        <v>1</v>
      </c>
      <c r="E206" s="65">
        <v>0.000432</v>
      </c>
      <c r="F206" s="66">
        <v>0.11</v>
      </c>
      <c r="G206" s="66">
        <f t="shared" si="6"/>
        <v>0.0165</v>
      </c>
      <c r="H206" s="67">
        <v>11</v>
      </c>
      <c r="I206" s="65"/>
      <c r="J206" s="64">
        <v>3</v>
      </c>
      <c r="K206" s="71">
        <v>20.379452</v>
      </c>
      <c r="L206" s="65">
        <v>81.426789</v>
      </c>
      <c r="M206" s="25"/>
    </row>
    <row r="207" spans="1:13" ht="15">
      <c r="A207" s="25"/>
      <c r="B207" s="64">
        <v>139</v>
      </c>
      <c r="C207" s="65" t="s">
        <v>105</v>
      </c>
      <c r="D207" s="64">
        <v>1</v>
      </c>
      <c r="E207" s="65">
        <v>0.000432</v>
      </c>
      <c r="F207" s="66">
        <v>0.11</v>
      </c>
      <c r="G207" s="66">
        <f t="shared" si="6"/>
        <v>0.0165</v>
      </c>
      <c r="H207" s="67">
        <v>11</v>
      </c>
      <c r="I207" s="65"/>
      <c r="J207" s="64">
        <v>2</v>
      </c>
      <c r="K207" s="71">
        <v>20.379418</v>
      </c>
      <c r="L207" s="65">
        <v>81.437504</v>
      </c>
      <c r="M207" s="25"/>
    </row>
    <row r="208" spans="1:13" ht="15">
      <c r="A208" s="25"/>
      <c r="B208" s="64">
        <v>140</v>
      </c>
      <c r="C208" s="65" t="s">
        <v>105</v>
      </c>
      <c r="D208" s="64">
        <v>1</v>
      </c>
      <c r="E208" s="65">
        <v>0.000432</v>
      </c>
      <c r="F208" s="66">
        <v>0.11</v>
      </c>
      <c r="G208" s="66">
        <f t="shared" si="6"/>
        <v>0.0165</v>
      </c>
      <c r="H208" s="67">
        <v>11</v>
      </c>
      <c r="I208" s="65"/>
      <c r="J208" s="64">
        <v>2</v>
      </c>
      <c r="K208" s="71">
        <v>20.376789</v>
      </c>
      <c r="L208" s="65">
        <v>81.426452</v>
      </c>
      <c r="M208" s="25"/>
    </row>
    <row r="209" spans="1:13" ht="15">
      <c r="A209" s="25"/>
      <c r="B209" s="64">
        <v>141</v>
      </c>
      <c r="C209" s="65" t="s">
        <v>105</v>
      </c>
      <c r="D209" s="64">
        <v>1</v>
      </c>
      <c r="E209" s="65">
        <v>0.000432</v>
      </c>
      <c r="F209" s="66">
        <v>0.11</v>
      </c>
      <c r="G209" s="66">
        <f t="shared" si="6"/>
        <v>0.0165</v>
      </c>
      <c r="H209" s="67">
        <v>11</v>
      </c>
      <c r="I209" s="65"/>
      <c r="J209" s="64">
        <v>3</v>
      </c>
      <c r="K209" s="71">
        <v>20.376162</v>
      </c>
      <c r="L209" s="65">
        <v>81.436262</v>
      </c>
      <c r="M209" s="25"/>
    </row>
    <row r="210" spans="1:13" ht="15">
      <c r="A210" s="25"/>
      <c r="B210" s="64">
        <v>142</v>
      </c>
      <c r="C210" s="65" t="s">
        <v>105</v>
      </c>
      <c r="D210" s="64">
        <v>1</v>
      </c>
      <c r="E210" s="65">
        <v>0.000432</v>
      </c>
      <c r="F210" s="66">
        <v>0.11</v>
      </c>
      <c r="G210" s="66">
        <f t="shared" si="6"/>
        <v>0.0165</v>
      </c>
      <c r="H210" s="67">
        <v>11</v>
      </c>
      <c r="I210" s="65"/>
      <c r="J210" s="64">
        <v>3</v>
      </c>
      <c r="K210" s="71">
        <v>20.356178</v>
      </c>
      <c r="L210" s="65">
        <v>81.422611</v>
      </c>
      <c r="M210" s="25"/>
    </row>
    <row r="211" spans="1:13" ht="15">
      <c r="A211" s="25"/>
      <c r="B211" s="64">
        <v>143</v>
      </c>
      <c r="C211" s="65" t="s">
        <v>105</v>
      </c>
      <c r="D211" s="64">
        <v>1</v>
      </c>
      <c r="E211" s="65">
        <v>0.000432</v>
      </c>
      <c r="F211" s="66">
        <v>0.11</v>
      </c>
      <c r="G211" s="66">
        <f t="shared" si="6"/>
        <v>0.0165</v>
      </c>
      <c r="H211" s="67">
        <v>11</v>
      </c>
      <c r="I211" s="65"/>
      <c r="J211" s="64">
        <v>3</v>
      </c>
      <c r="K211" s="71">
        <v>20.375482</v>
      </c>
      <c r="L211" s="65">
        <v>81.435061</v>
      </c>
      <c r="M211" s="25"/>
    </row>
    <row r="212" spans="1:13" ht="15">
      <c r="A212" s="25"/>
      <c r="B212" s="64">
        <v>144</v>
      </c>
      <c r="C212" s="65" t="s">
        <v>105</v>
      </c>
      <c r="D212" s="64">
        <v>1</v>
      </c>
      <c r="E212" s="65">
        <v>0.000432</v>
      </c>
      <c r="F212" s="66">
        <v>0.11</v>
      </c>
      <c r="G212" s="66">
        <f t="shared" si="6"/>
        <v>0.0165</v>
      </c>
      <c r="H212" s="67">
        <v>11</v>
      </c>
      <c r="I212" s="65"/>
      <c r="J212" s="64">
        <v>1</v>
      </c>
      <c r="K212" s="71">
        <v>20.351356</v>
      </c>
      <c r="L212" s="65">
        <v>81.614283</v>
      </c>
      <c r="M212" s="25"/>
    </row>
    <row r="213" spans="1:13" ht="15">
      <c r="A213" s="25"/>
      <c r="B213" s="64">
        <v>145</v>
      </c>
      <c r="C213" s="65" t="s">
        <v>105</v>
      </c>
      <c r="D213" s="64">
        <v>1</v>
      </c>
      <c r="E213" s="65">
        <v>0.000432</v>
      </c>
      <c r="F213" s="66">
        <v>0.11</v>
      </c>
      <c r="G213" s="66">
        <f t="shared" si="6"/>
        <v>0.0165</v>
      </c>
      <c r="H213" s="67">
        <v>11</v>
      </c>
      <c r="I213" s="65"/>
      <c r="J213" s="64"/>
      <c r="K213" s="71">
        <v>20.371861</v>
      </c>
      <c r="L213" s="65">
        <v>81.432652</v>
      </c>
      <c r="M213" s="25"/>
    </row>
    <row r="214" spans="1:13" ht="15">
      <c r="A214" s="25"/>
      <c r="B214" s="64">
        <v>146</v>
      </c>
      <c r="C214" s="65" t="s">
        <v>105</v>
      </c>
      <c r="D214" s="64">
        <v>1</v>
      </c>
      <c r="E214" s="65">
        <v>0.000432</v>
      </c>
      <c r="F214" s="66">
        <v>0.11</v>
      </c>
      <c r="G214" s="66">
        <f t="shared" si="6"/>
        <v>0.0165</v>
      </c>
      <c r="H214" s="67">
        <v>11</v>
      </c>
      <c r="I214" s="65"/>
      <c r="J214" s="64"/>
      <c r="K214" s="71">
        <v>20.352627</v>
      </c>
      <c r="L214" s="65">
        <v>81.422618</v>
      </c>
      <c r="M214" s="25"/>
    </row>
    <row r="215" spans="1:13" ht="15">
      <c r="A215" s="25"/>
      <c r="B215" s="64">
        <v>147</v>
      </c>
      <c r="C215" s="65" t="s">
        <v>105</v>
      </c>
      <c r="D215" s="64">
        <v>1</v>
      </c>
      <c r="E215" s="65">
        <v>0.000432</v>
      </c>
      <c r="F215" s="66">
        <v>0.11</v>
      </c>
      <c r="G215" s="66">
        <f t="shared" si="6"/>
        <v>0.0165</v>
      </c>
      <c r="H215" s="67">
        <v>11</v>
      </c>
      <c r="I215" s="65"/>
      <c r="J215" s="64">
        <v>1</v>
      </c>
      <c r="K215" s="71">
        <v>20.351012</v>
      </c>
      <c r="L215" s="65">
        <v>81.422661</v>
      </c>
      <c r="M215" s="25"/>
    </row>
    <row r="216" spans="1:13" ht="15">
      <c r="A216" s="25"/>
      <c r="B216" s="64">
        <v>148</v>
      </c>
      <c r="C216" s="65" t="s">
        <v>105</v>
      </c>
      <c r="D216" s="64">
        <v>1</v>
      </c>
      <c r="E216" s="65">
        <v>0.000432</v>
      </c>
      <c r="F216" s="66">
        <v>0.11</v>
      </c>
      <c r="G216" s="66">
        <f t="shared" si="6"/>
        <v>0.0165</v>
      </c>
      <c r="H216" s="67">
        <v>11</v>
      </c>
      <c r="I216" s="65"/>
      <c r="J216" s="64">
        <v>1</v>
      </c>
      <c r="K216" s="71">
        <v>20.356189</v>
      </c>
      <c r="L216" s="65">
        <v>81.420488</v>
      </c>
      <c r="M216" s="25"/>
    </row>
    <row r="217" spans="1:13" ht="15">
      <c r="A217" s="25"/>
      <c r="B217" s="64">
        <v>149</v>
      </c>
      <c r="C217" s="65" t="s">
        <v>105</v>
      </c>
      <c r="D217" s="64">
        <v>1</v>
      </c>
      <c r="E217" s="65">
        <v>0.000432</v>
      </c>
      <c r="F217" s="66">
        <v>0.11</v>
      </c>
      <c r="G217" s="66">
        <f t="shared" si="6"/>
        <v>0.0165</v>
      </c>
      <c r="H217" s="67">
        <v>11</v>
      </c>
      <c r="I217" s="65"/>
      <c r="J217" s="64">
        <v>1</v>
      </c>
      <c r="K217" s="71">
        <v>20.379451</v>
      </c>
      <c r="L217" s="65">
        <v>81.436278</v>
      </c>
      <c r="M217" s="25"/>
    </row>
    <row r="218" spans="1:13" ht="15">
      <c r="A218" s="25"/>
      <c r="B218" s="64">
        <v>150</v>
      </c>
      <c r="C218" s="65" t="s">
        <v>105</v>
      </c>
      <c r="D218" s="64">
        <v>1</v>
      </c>
      <c r="E218" s="65">
        <v>0.000432</v>
      </c>
      <c r="F218" s="66">
        <v>0.11</v>
      </c>
      <c r="G218" s="66">
        <f t="shared" si="6"/>
        <v>0.0165</v>
      </c>
      <c r="H218" s="67">
        <v>11</v>
      </c>
      <c r="I218" s="65"/>
      <c r="J218" s="64">
        <v>1</v>
      </c>
      <c r="K218" s="71">
        <v>20.355678</v>
      </c>
      <c r="L218" s="65">
        <v>81.437894</v>
      </c>
      <c r="M218" s="25"/>
    </row>
    <row r="219" spans="1:13" ht="15">
      <c r="A219" s="25"/>
      <c r="B219" s="64">
        <v>151</v>
      </c>
      <c r="C219" s="65" t="s">
        <v>105</v>
      </c>
      <c r="D219" s="64">
        <v>1</v>
      </c>
      <c r="E219" s="65">
        <v>0.000432</v>
      </c>
      <c r="F219" s="66">
        <v>0.11</v>
      </c>
      <c r="G219" s="66">
        <f t="shared" si="6"/>
        <v>0.0165</v>
      </c>
      <c r="H219" s="67">
        <v>11</v>
      </c>
      <c r="I219" s="65"/>
      <c r="J219" s="64">
        <v>1</v>
      </c>
      <c r="K219" s="71">
        <v>20.375462</v>
      </c>
      <c r="L219" s="65">
        <v>81.436789</v>
      </c>
      <c r="M219" s="25"/>
    </row>
    <row r="220" spans="1:13" ht="15">
      <c r="A220" s="25"/>
      <c r="B220" s="64">
        <v>152</v>
      </c>
      <c r="C220" s="65" t="s">
        <v>105</v>
      </c>
      <c r="D220" s="64">
        <v>1</v>
      </c>
      <c r="E220" s="65">
        <v>0.000432</v>
      </c>
      <c r="F220" s="66">
        <v>0.11</v>
      </c>
      <c r="G220" s="66">
        <f t="shared" si="6"/>
        <v>0.0165</v>
      </c>
      <c r="H220" s="67">
        <v>11</v>
      </c>
      <c r="I220" s="65"/>
      <c r="J220" s="64">
        <v>1</v>
      </c>
      <c r="K220" s="71">
        <v>20.375462</v>
      </c>
      <c r="L220" s="65">
        <v>81.436789</v>
      </c>
      <c r="M220" s="25"/>
    </row>
    <row r="221" spans="1:13" ht="15">
      <c r="A221" s="25"/>
      <c r="B221" s="64">
        <v>153</v>
      </c>
      <c r="C221" s="65" t="s">
        <v>90</v>
      </c>
      <c r="D221" s="64">
        <v>1</v>
      </c>
      <c r="E221" s="65">
        <v>0.09</v>
      </c>
      <c r="F221" s="66">
        <v>2.74</v>
      </c>
      <c r="G221" s="66">
        <f aca="true" t="shared" si="7" ref="G221:G239">F221*0.93</f>
        <v>2.5482</v>
      </c>
      <c r="H221" s="68">
        <v>1557</v>
      </c>
      <c r="I221" s="70">
        <v>3.72645</v>
      </c>
      <c r="J221" s="64">
        <v>1</v>
      </c>
      <c r="K221" s="71">
        <v>20.375492</v>
      </c>
      <c r="L221" s="65">
        <v>81.430152</v>
      </c>
      <c r="M221" s="25"/>
    </row>
    <row r="222" spans="1:13" ht="15">
      <c r="A222" s="25"/>
      <c r="B222" s="64">
        <v>154</v>
      </c>
      <c r="C222" s="65" t="s">
        <v>106</v>
      </c>
      <c r="D222" s="64">
        <v>1</v>
      </c>
      <c r="E222" s="65">
        <v>0.09</v>
      </c>
      <c r="F222" s="66">
        <v>2.74</v>
      </c>
      <c r="G222" s="66">
        <f t="shared" si="7"/>
        <v>2.5482</v>
      </c>
      <c r="H222" s="68">
        <v>1557</v>
      </c>
      <c r="I222" s="70">
        <v>3.72645</v>
      </c>
      <c r="J222" s="64">
        <v>1</v>
      </c>
      <c r="K222" s="65">
        <v>20.352467</v>
      </c>
      <c r="L222" s="65">
        <v>81.403457</v>
      </c>
      <c r="M222" s="25"/>
    </row>
    <row r="223" spans="1:13" ht="15">
      <c r="A223" s="25"/>
      <c r="B223" s="64">
        <v>155</v>
      </c>
      <c r="C223" s="65" t="s">
        <v>106</v>
      </c>
      <c r="D223" s="64"/>
      <c r="E223" s="65">
        <v>0.09</v>
      </c>
      <c r="F223" s="66">
        <v>2.74</v>
      </c>
      <c r="G223" s="66">
        <f t="shared" si="7"/>
        <v>2.5482</v>
      </c>
      <c r="H223" s="68">
        <v>1557</v>
      </c>
      <c r="I223" s="70">
        <v>3.72645</v>
      </c>
      <c r="J223" s="64">
        <v>1</v>
      </c>
      <c r="K223" s="65">
        <v>20.374563</v>
      </c>
      <c r="L223" s="65">
        <v>81.422576</v>
      </c>
      <c r="M223" s="25"/>
    </row>
    <row r="224" spans="1:13" ht="15">
      <c r="A224" s="25"/>
      <c r="B224" s="64">
        <v>156</v>
      </c>
      <c r="C224" s="65" t="s">
        <v>106</v>
      </c>
      <c r="D224" s="64">
        <v>1</v>
      </c>
      <c r="E224" s="65">
        <v>0.09</v>
      </c>
      <c r="F224" s="66">
        <v>2.74</v>
      </c>
      <c r="G224" s="66">
        <f t="shared" si="7"/>
        <v>2.5482</v>
      </c>
      <c r="H224" s="68">
        <v>1557</v>
      </c>
      <c r="I224" s="70">
        <v>3.72645</v>
      </c>
      <c r="J224" s="64">
        <v>1</v>
      </c>
      <c r="K224" s="71">
        <v>20.370461</v>
      </c>
      <c r="L224" s="65">
        <v>81.430452</v>
      </c>
      <c r="M224" s="25"/>
    </row>
    <row r="225" spans="1:13" ht="15">
      <c r="A225" s="25"/>
      <c r="B225" s="64">
        <v>157</v>
      </c>
      <c r="C225" s="65" t="s">
        <v>106</v>
      </c>
      <c r="D225" s="64">
        <v>1</v>
      </c>
      <c r="E225" s="65">
        <v>0.09</v>
      </c>
      <c r="F225" s="66">
        <v>2.74</v>
      </c>
      <c r="G225" s="66">
        <f t="shared" si="7"/>
        <v>2.5482</v>
      </c>
      <c r="H225" s="68">
        <v>1557</v>
      </c>
      <c r="I225" s="70">
        <v>3.72645</v>
      </c>
      <c r="J225" s="64">
        <v>1</v>
      </c>
      <c r="K225" s="71">
        <v>20.376162</v>
      </c>
      <c r="L225" s="65">
        <v>81.439456</v>
      </c>
      <c r="M225" s="25"/>
    </row>
    <row r="226" spans="1:13" ht="15">
      <c r="A226" s="25"/>
      <c r="B226" s="64">
        <v>158</v>
      </c>
      <c r="C226" s="65" t="s">
        <v>106</v>
      </c>
      <c r="D226" s="64">
        <v>1</v>
      </c>
      <c r="E226" s="65">
        <v>0.09</v>
      </c>
      <c r="F226" s="66">
        <v>2.74</v>
      </c>
      <c r="G226" s="66">
        <f t="shared" si="7"/>
        <v>2.5482</v>
      </c>
      <c r="H226" s="68">
        <v>1557</v>
      </c>
      <c r="I226" s="70">
        <v>3.72645</v>
      </c>
      <c r="J226" s="64">
        <v>1</v>
      </c>
      <c r="K226" s="65">
        <v>20.374563</v>
      </c>
      <c r="L226" s="65">
        <v>81.422576</v>
      </c>
      <c r="M226" s="25"/>
    </row>
    <row r="227" spans="1:13" ht="15">
      <c r="A227" s="25"/>
      <c r="B227" s="64">
        <v>159</v>
      </c>
      <c r="C227" s="65" t="s">
        <v>106</v>
      </c>
      <c r="D227" s="64">
        <v>1</v>
      </c>
      <c r="E227" s="65">
        <v>0.09</v>
      </c>
      <c r="F227" s="66">
        <v>2.74</v>
      </c>
      <c r="G227" s="66">
        <f t="shared" si="7"/>
        <v>2.5482</v>
      </c>
      <c r="H227" s="68">
        <v>1557</v>
      </c>
      <c r="I227" s="70">
        <v>3.72645</v>
      </c>
      <c r="J227" s="28"/>
      <c r="K227" s="65">
        <v>20.474563</v>
      </c>
      <c r="L227" s="65">
        <v>81.422576</v>
      </c>
      <c r="M227" s="25"/>
    </row>
    <row r="228" spans="1:13" ht="15">
      <c r="A228" s="25"/>
      <c r="B228" s="64">
        <v>160</v>
      </c>
      <c r="C228" s="65" t="s">
        <v>106</v>
      </c>
      <c r="D228" s="64">
        <v>1</v>
      </c>
      <c r="E228" s="65">
        <v>0.09</v>
      </c>
      <c r="F228" s="66">
        <v>2.74</v>
      </c>
      <c r="G228" s="66">
        <f t="shared" si="7"/>
        <v>2.5482</v>
      </c>
      <c r="H228" s="68">
        <v>1557</v>
      </c>
      <c r="I228" s="70">
        <v>3.72645</v>
      </c>
      <c r="J228" s="28"/>
      <c r="K228" s="65">
        <v>20.374563</v>
      </c>
      <c r="L228" s="65">
        <v>81.422576</v>
      </c>
      <c r="M228" s="25"/>
    </row>
    <row r="229" spans="1:13" ht="15">
      <c r="A229" s="25"/>
      <c r="B229" s="64">
        <v>161</v>
      </c>
      <c r="C229" s="65" t="s">
        <v>106</v>
      </c>
      <c r="D229" s="64">
        <v>1</v>
      </c>
      <c r="E229" s="65">
        <v>0.09</v>
      </c>
      <c r="F229" s="66">
        <v>2.74</v>
      </c>
      <c r="G229" s="66">
        <f t="shared" si="7"/>
        <v>2.5482</v>
      </c>
      <c r="H229" s="68">
        <v>1557</v>
      </c>
      <c r="I229" s="70">
        <v>3.72645</v>
      </c>
      <c r="J229" s="28"/>
      <c r="K229" s="65">
        <v>20.371372</v>
      </c>
      <c r="L229" s="65">
        <v>81.417768</v>
      </c>
      <c r="M229" s="25"/>
    </row>
    <row r="230" spans="1:13" ht="15">
      <c r="A230" s="25"/>
      <c r="B230" s="64">
        <v>162</v>
      </c>
      <c r="C230" s="65" t="s">
        <v>106</v>
      </c>
      <c r="D230" s="64">
        <v>1</v>
      </c>
      <c r="E230" s="65">
        <v>0.09</v>
      </c>
      <c r="F230" s="66">
        <v>2.74</v>
      </c>
      <c r="G230" s="66">
        <f t="shared" si="7"/>
        <v>2.5482</v>
      </c>
      <c r="H230" s="68">
        <v>1557</v>
      </c>
      <c r="I230" s="70">
        <v>3.72645</v>
      </c>
      <c r="J230" s="28"/>
      <c r="K230" s="65">
        <v>20.374563</v>
      </c>
      <c r="L230" s="65">
        <v>81.422576</v>
      </c>
      <c r="M230" s="25"/>
    </row>
    <row r="231" spans="1:13" ht="15">
      <c r="A231" s="25"/>
      <c r="B231" s="64">
        <v>163</v>
      </c>
      <c r="C231" s="65" t="s">
        <v>106</v>
      </c>
      <c r="D231" s="64">
        <v>1</v>
      </c>
      <c r="E231" s="65">
        <v>0.09</v>
      </c>
      <c r="F231" s="66">
        <v>2.74</v>
      </c>
      <c r="G231" s="66">
        <f t="shared" si="7"/>
        <v>2.5482</v>
      </c>
      <c r="H231" s="68">
        <v>1557</v>
      </c>
      <c r="I231" s="70">
        <v>3.72645</v>
      </c>
      <c r="J231" s="28"/>
      <c r="K231" s="65">
        <v>20.374563</v>
      </c>
      <c r="L231" s="65">
        <v>81.422576</v>
      </c>
      <c r="M231" s="25"/>
    </row>
    <row r="232" spans="1:13" ht="15">
      <c r="A232" s="25"/>
      <c r="B232" s="64">
        <v>164</v>
      </c>
      <c r="C232" s="65" t="s">
        <v>106</v>
      </c>
      <c r="D232" s="64">
        <v>1</v>
      </c>
      <c r="E232" s="65">
        <v>0.09</v>
      </c>
      <c r="F232" s="66">
        <v>2.74</v>
      </c>
      <c r="G232" s="66">
        <f t="shared" si="7"/>
        <v>2.5482</v>
      </c>
      <c r="H232" s="68">
        <v>1557</v>
      </c>
      <c r="I232" s="70">
        <v>3.72645</v>
      </c>
      <c r="J232" s="28"/>
      <c r="K232" s="65">
        <v>20.374563</v>
      </c>
      <c r="L232" s="65">
        <v>81.425465</v>
      </c>
      <c r="M232" s="25"/>
    </row>
    <row r="233" spans="1:13" ht="15">
      <c r="A233" s="25"/>
      <c r="B233" s="64">
        <v>165</v>
      </c>
      <c r="C233" s="65" t="s">
        <v>106</v>
      </c>
      <c r="D233" s="64">
        <v>1</v>
      </c>
      <c r="E233" s="65">
        <v>0.09</v>
      </c>
      <c r="F233" s="66">
        <v>2.74</v>
      </c>
      <c r="G233" s="66">
        <f t="shared" si="7"/>
        <v>2.5482</v>
      </c>
      <c r="H233" s="68">
        <v>1557</v>
      </c>
      <c r="I233" s="70">
        <v>3.72645</v>
      </c>
      <c r="J233" s="28"/>
      <c r="K233" s="65">
        <v>20.371372</v>
      </c>
      <c r="L233" s="65">
        <v>81.417768</v>
      </c>
      <c r="M233" s="25"/>
    </row>
    <row r="234" spans="1:13" ht="15">
      <c r="A234" s="25"/>
      <c r="B234" s="64">
        <v>166</v>
      </c>
      <c r="C234" s="65" t="s">
        <v>106</v>
      </c>
      <c r="D234" s="64">
        <v>1</v>
      </c>
      <c r="E234" s="65">
        <v>0.09</v>
      </c>
      <c r="F234" s="66">
        <v>2.74</v>
      </c>
      <c r="G234" s="66">
        <f t="shared" si="7"/>
        <v>2.5482</v>
      </c>
      <c r="H234" s="68">
        <v>1557</v>
      </c>
      <c r="I234" s="70">
        <v>3.72645</v>
      </c>
      <c r="J234" s="28"/>
      <c r="K234" s="65">
        <v>20.374563</v>
      </c>
      <c r="L234" s="65">
        <v>81.422576</v>
      </c>
      <c r="M234" s="25"/>
    </row>
    <row r="235" spans="1:13" ht="15">
      <c r="A235" s="25"/>
      <c r="B235" s="64">
        <v>167</v>
      </c>
      <c r="C235" s="65" t="s">
        <v>106</v>
      </c>
      <c r="D235" s="64">
        <v>1</v>
      </c>
      <c r="E235" s="65">
        <v>0.09</v>
      </c>
      <c r="F235" s="66">
        <v>2.74</v>
      </c>
      <c r="G235" s="66">
        <f t="shared" si="7"/>
        <v>2.5482</v>
      </c>
      <c r="H235" s="68">
        <v>1557</v>
      </c>
      <c r="I235" s="70">
        <v>3.72645</v>
      </c>
      <c r="J235" s="28"/>
      <c r="K235" s="65">
        <v>20.374563</v>
      </c>
      <c r="L235" s="65">
        <v>81.422576</v>
      </c>
      <c r="M235" s="25"/>
    </row>
    <row r="236" spans="1:13" ht="15">
      <c r="A236" s="25"/>
      <c r="B236" s="64">
        <v>168</v>
      </c>
      <c r="C236" s="65" t="s">
        <v>106</v>
      </c>
      <c r="D236" s="64">
        <v>1</v>
      </c>
      <c r="E236" s="65">
        <v>0.09</v>
      </c>
      <c r="F236" s="66">
        <v>2.74</v>
      </c>
      <c r="G236" s="66">
        <f t="shared" si="7"/>
        <v>2.5482</v>
      </c>
      <c r="H236" s="68">
        <v>1557</v>
      </c>
      <c r="I236" s="70">
        <v>3.72645</v>
      </c>
      <c r="J236" s="28"/>
      <c r="K236" s="65">
        <v>20.376762</v>
      </c>
      <c r="L236" s="65">
        <v>81.422332</v>
      </c>
      <c r="M236" s="25"/>
    </row>
    <row r="237" spans="1:13" ht="15">
      <c r="A237" s="25"/>
      <c r="B237" s="64">
        <v>169</v>
      </c>
      <c r="C237" s="65" t="s">
        <v>106</v>
      </c>
      <c r="D237" s="64">
        <v>1</v>
      </c>
      <c r="E237" s="65">
        <v>0.09</v>
      </c>
      <c r="F237" s="66">
        <v>2.74</v>
      </c>
      <c r="G237" s="66">
        <f t="shared" si="7"/>
        <v>2.5482</v>
      </c>
      <c r="H237" s="68">
        <v>1557</v>
      </c>
      <c r="I237" s="70">
        <v>3.72645</v>
      </c>
      <c r="J237" s="28"/>
      <c r="K237" s="65">
        <v>20.376762</v>
      </c>
      <c r="L237" s="65">
        <v>81.422332</v>
      </c>
      <c r="M237" s="25"/>
    </row>
    <row r="238" spans="1:13" ht="15">
      <c r="A238" s="25"/>
      <c r="B238" s="64">
        <v>170</v>
      </c>
      <c r="C238" s="65" t="s">
        <v>106</v>
      </c>
      <c r="D238" s="64">
        <v>1</v>
      </c>
      <c r="E238" s="65">
        <v>0.09</v>
      </c>
      <c r="F238" s="66">
        <v>2.74</v>
      </c>
      <c r="G238" s="66">
        <f t="shared" si="7"/>
        <v>2.5482</v>
      </c>
      <c r="H238" s="68">
        <v>1557</v>
      </c>
      <c r="I238" s="70">
        <v>3.72645</v>
      </c>
      <c r="J238" s="28"/>
      <c r="K238" s="65">
        <v>20.376865</v>
      </c>
      <c r="L238" s="65">
        <v>81.422365</v>
      </c>
      <c r="M238" s="25"/>
    </row>
    <row r="239" spans="1:13" ht="15">
      <c r="A239" s="25"/>
      <c r="B239" s="64">
        <v>171</v>
      </c>
      <c r="C239" s="65" t="s">
        <v>106</v>
      </c>
      <c r="D239" s="64">
        <v>1</v>
      </c>
      <c r="E239" s="65">
        <v>0.09</v>
      </c>
      <c r="F239" s="66">
        <v>2.74</v>
      </c>
      <c r="G239" s="66">
        <f t="shared" si="7"/>
        <v>2.5482</v>
      </c>
      <c r="H239" s="68">
        <v>1557</v>
      </c>
      <c r="I239" s="70">
        <v>3.72645</v>
      </c>
      <c r="J239" s="28"/>
      <c r="K239" s="65">
        <v>20.352467</v>
      </c>
      <c r="L239" s="65">
        <v>81.403457</v>
      </c>
      <c r="M239" s="25"/>
    </row>
    <row r="240" spans="1:13" ht="15">
      <c r="A240" s="25"/>
      <c r="B240" s="64">
        <v>172</v>
      </c>
      <c r="C240" s="65" t="s">
        <v>107</v>
      </c>
      <c r="D240" s="64">
        <v>1</v>
      </c>
      <c r="E240" s="65">
        <v>1</v>
      </c>
      <c r="F240" s="28"/>
      <c r="G240" s="28"/>
      <c r="H240" s="28"/>
      <c r="I240" s="65">
        <v>1</v>
      </c>
      <c r="J240" s="28"/>
      <c r="K240" s="65">
        <v>20.376762</v>
      </c>
      <c r="L240" s="65">
        <v>81.422232</v>
      </c>
      <c r="M240" s="25"/>
    </row>
    <row r="241" spans="1:13" ht="15">
      <c r="A241" s="25"/>
      <c r="B241" s="64">
        <v>173</v>
      </c>
      <c r="C241" s="65" t="s">
        <v>108</v>
      </c>
      <c r="D241" s="64">
        <v>1</v>
      </c>
      <c r="E241" s="74">
        <v>0.0006</v>
      </c>
      <c r="F241" s="66">
        <v>0.54</v>
      </c>
      <c r="G241" s="66">
        <f>F241*0.15</f>
        <v>0.081</v>
      </c>
      <c r="H241" s="25"/>
      <c r="I241" s="68"/>
      <c r="J241" s="28"/>
      <c r="K241" s="71">
        <v>20.356645</v>
      </c>
      <c r="L241" s="65">
        <v>81.439412</v>
      </c>
      <c r="M241" s="25"/>
    </row>
    <row r="242" spans="1:13" ht="15">
      <c r="A242" s="25"/>
      <c r="B242" s="64">
        <v>174</v>
      </c>
      <c r="C242" s="65" t="s">
        <v>109</v>
      </c>
      <c r="D242" s="64">
        <v>1</v>
      </c>
      <c r="E242" s="65">
        <v>2</v>
      </c>
      <c r="F242" s="28"/>
      <c r="G242" s="28"/>
      <c r="H242" s="28"/>
      <c r="I242" s="65">
        <v>2</v>
      </c>
      <c r="J242" s="28"/>
      <c r="K242" s="71">
        <v>20.356975</v>
      </c>
      <c r="L242" s="65">
        <v>81.436789</v>
      </c>
      <c r="M242" s="25"/>
    </row>
    <row r="243" spans="1:13" ht="15">
      <c r="A243" s="25"/>
      <c r="B243" s="64">
        <v>175</v>
      </c>
      <c r="C243" s="65" t="s">
        <v>110</v>
      </c>
      <c r="D243" s="64">
        <v>1</v>
      </c>
      <c r="E243" s="65"/>
      <c r="F243" s="28"/>
      <c r="G243" s="28"/>
      <c r="H243" s="28"/>
      <c r="I243" s="65"/>
      <c r="J243" s="28"/>
      <c r="K243" s="71">
        <v>20.371835</v>
      </c>
      <c r="L243" s="65">
        <v>81.476789</v>
      </c>
      <c r="M243" s="25"/>
    </row>
    <row r="244" spans="1:13" ht="15">
      <c r="A244" s="25"/>
      <c r="B244" s="64">
        <v>176</v>
      </c>
      <c r="C244" s="65" t="s">
        <v>111</v>
      </c>
      <c r="D244" s="64">
        <v>1</v>
      </c>
      <c r="E244" s="65"/>
      <c r="F244" s="28"/>
      <c r="G244" s="28"/>
      <c r="H244" s="28"/>
      <c r="I244" s="65"/>
      <c r="J244" s="28"/>
      <c r="K244" s="71">
        <v>20.352451</v>
      </c>
      <c r="L244" s="65">
        <v>81.436785</v>
      </c>
      <c r="M244" s="25"/>
    </row>
    <row r="245" spans="1:13" ht="15">
      <c r="A245" s="25"/>
      <c r="B245" s="64">
        <v>177</v>
      </c>
      <c r="C245" s="65" t="s">
        <v>112</v>
      </c>
      <c r="D245" s="64">
        <v>1</v>
      </c>
      <c r="E245" s="74">
        <v>0.0006</v>
      </c>
      <c r="F245" s="66">
        <v>0.54</v>
      </c>
      <c r="G245" s="66">
        <f>F245*0.15</f>
        <v>0.081</v>
      </c>
      <c r="H245" s="75"/>
      <c r="I245" s="68"/>
      <c r="J245" s="28"/>
      <c r="K245" s="71">
        <v>20.379462</v>
      </c>
      <c r="L245" s="65">
        <v>81.427812</v>
      </c>
      <c r="M245" s="25"/>
    </row>
    <row r="246" spans="1:13" ht="15">
      <c r="A246" s="25"/>
      <c r="B246" s="64">
        <v>178</v>
      </c>
      <c r="C246" s="65" t="s">
        <v>105</v>
      </c>
      <c r="D246" s="64">
        <v>1</v>
      </c>
      <c r="E246" s="66">
        <v>0.11</v>
      </c>
      <c r="F246" s="66">
        <f>E246*0.15</f>
        <v>0.0165</v>
      </c>
      <c r="G246" s="67">
        <v>11</v>
      </c>
      <c r="H246" s="75"/>
      <c r="I246" s="65"/>
      <c r="J246" s="28"/>
      <c r="K246" s="71">
        <v>20.379462</v>
      </c>
      <c r="L246" s="65">
        <v>81.428567</v>
      </c>
      <c r="M246" s="25"/>
    </row>
    <row r="247" spans="1:13" ht="15">
      <c r="A247" s="25"/>
      <c r="B247" s="64">
        <v>179</v>
      </c>
      <c r="C247" s="65" t="s">
        <v>109</v>
      </c>
      <c r="D247" s="64">
        <v>1</v>
      </c>
      <c r="E247" s="65">
        <v>2</v>
      </c>
      <c r="F247" s="28"/>
      <c r="G247" s="28"/>
      <c r="H247" s="28"/>
      <c r="I247" s="28">
        <v>2</v>
      </c>
      <c r="J247" s="28"/>
      <c r="K247" s="71">
        <v>20.379452</v>
      </c>
      <c r="L247" s="65">
        <v>81.423459</v>
      </c>
      <c r="M247" s="25"/>
    </row>
    <row r="248" spans="1:13" ht="15">
      <c r="A248" s="25"/>
      <c r="B248" s="64">
        <v>180</v>
      </c>
      <c r="C248" s="65" t="s">
        <v>113</v>
      </c>
      <c r="D248" s="64">
        <v>1</v>
      </c>
      <c r="E248" s="74">
        <v>0.0006</v>
      </c>
      <c r="F248" s="66">
        <v>0.54</v>
      </c>
      <c r="G248" s="66">
        <f aca="true" t="shared" si="8" ref="G248:G252">F248*0.15</f>
        <v>0.081</v>
      </c>
      <c r="H248" s="68">
        <v>40</v>
      </c>
      <c r="I248" s="75"/>
      <c r="J248" s="28"/>
      <c r="K248" s="65">
        <v>20.377534</v>
      </c>
      <c r="L248" s="65">
        <v>81.422919</v>
      </c>
      <c r="M248" s="25"/>
    </row>
    <row r="249" spans="1:13" ht="15">
      <c r="A249" s="25"/>
      <c r="B249" s="64">
        <v>181</v>
      </c>
      <c r="C249" s="65" t="s">
        <v>113</v>
      </c>
      <c r="D249" s="64">
        <v>1</v>
      </c>
      <c r="E249" s="74">
        <v>0.0006</v>
      </c>
      <c r="F249" s="66">
        <v>0.54</v>
      </c>
      <c r="G249" s="66">
        <f t="shared" si="8"/>
        <v>0.081</v>
      </c>
      <c r="H249" s="68">
        <v>40</v>
      </c>
      <c r="I249" s="75"/>
      <c r="J249" s="28"/>
      <c r="K249" s="65">
        <v>20.377534</v>
      </c>
      <c r="L249" s="65">
        <v>81.422919</v>
      </c>
      <c r="M249" s="25"/>
    </row>
    <row r="250" spans="1:13" ht="15">
      <c r="A250" s="25"/>
      <c r="B250" s="64">
        <v>182</v>
      </c>
      <c r="C250" s="65" t="s">
        <v>113</v>
      </c>
      <c r="D250" s="64">
        <v>1</v>
      </c>
      <c r="E250" s="74">
        <v>0.0006</v>
      </c>
      <c r="F250" s="66">
        <v>0.54</v>
      </c>
      <c r="G250" s="66">
        <f t="shared" si="8"/>
        <v>0.081</v>
      </c>
      <c r="H250" s="68">
        <v>40</v>
      </c>
      <c r="I250" s="75"/>
      <c r="J250" s="28"/>
      <c r="K250" s="65">
        <v>20.374563</v>
      </c>
      <c r="L250" s="65">
        <v>81.422576</v>
      </c>
      <c r="M250" s="25"/>
    </row>
    <row r="251" spans="1:13" ht="15">
      <c r="A251" s="25"/>
      <c r="B251" s="64">
        <v>183</v>
      </c>
      <c r="C251" s="65" t="s">
        <v>113</v>
      </c>
      <c r="D251" s="64">
        <v>1</v>
      </c>
      <c r="E251" s="74">
        <v>0.0006</v>
      </c>
      <c r="F251" s="66">
        <v>0.54</v>
      </c>
      <c r="G251" s="66">
        <f t="shared" si="8"/>
        <v>0.081</v>
      </c>
      <c r="H251" s="68">
        <v>40</v>
      </c>
      <c r="I251" s="75"/>
      <c r="J251" s="28"/>
      <c r="K251" s="65">
        <v>20.374763</v>
      </c>
      <c r="L251" s="65">
        <v>81.422576</v>
      </c>
      <c r="M251" s="25"/>
    </row>
    <row r="252" spans="1:13" ht="15">
      <c r="A252" s="25"/>
      <c r="B252" s="64">
        <v>184</v>
      </c>
      <c r="C252" s="65" t="s">
        <v>113</v>
      </c>
      <c r="D252" s="64">
        <v>1</v>
      </c>
      <c r="E252" s="74">
        <v>0.0006</v>
      </c>
      <c r="F252" s="66">
        <v>0.54</v>
      </c>
      <c r="G252" s="66">
        <f t="shared" si="8"/>
        <v>0.081</v>
      </c>
      <c r="H252" s="68">
        <v>40</v>
      </c>
      <c r="I252" s="75"/>
      <c r="J252" s="28"/>
      <c r="K252" s="65">
        <v>20.331372</v>
      </c>
      <c r="L252" s="65">
        <v>81.417768</v>
      </c>
      <c r="M252" s="25"/>
    </row>
    <row r="253" spans="1:13" ht="15">
      <c r="A253" s="25"/>
      <c r="B253" s="64">
        <v>185</v>
      </c>
      <c r="C253" s="65" t="s">
        <v>105</v>
      </c>
      <c r="D253" s="64">
        <v>1</v>
      </c>
      <c r="E253" s="65">
        <v>0.000432</v>
      </c>
      <c r="F253" s="66">
        <v>0.11</v>
      </c>
      <c r="G253" s="66">
        <f aca="true" t="shared" si="9" ref="G253:G257">F253*0.15</f>
        <v>0.0165</v>
      </c>
      <c r="H253" s="67">
        <v>11</v>
      </c>
      <c r="I253" s="65"/>
      <c r="J253" s="28"/>
      <c r="K253" s="77" t="s">
        <v>114</v>
      </c>
      <c r="L253" s="73" t="s">
        <v>115</v>
      </c>
      <c r="M253" s="25"/>
    </row>
    <row r="254" spans="1:13" ht="15">
      <c r="A254" s="25"/>
      <c r="B254" s="64">
        <v>186</v>
      </c>
      <c r="C254" s="65" t="s">
        <v>105</v>
      </c>
      <c r="D254" s="64">
        <v>1</v>
      </c>
      <c r="E254" s="65">
        <v>0.000432</v>
      </c>
      <c r="F254" s="66">
        <v>0</v>
      </c>
      <c r="G254" s="66">
        <f>F254*0.93</f>
        <v>0</v>
      </c>
      <c r="H254" s="76"/>
      <c r="I254" s="65"/>
      <c r="J254" s="28"/>
      <c r="K254" s="77" t="s">
        <v>114</v>
      </c>
      <c r="L254" s="73" t="s">
        <v>115</v>
      </c>
      <c r="M254" s="25"/>
    </row>
    <row r="255" spans="1:13" ht="15">
      <c r="A255" s="25"/>
      <c r="B255" s="64">
        <v>187</v>
      </c>
      <c r="C255" s="65" t="s">
        <v>105</v>
      </c>
      <c r="D255" s="64">
        <v>1</v>
      </c>
      <c r="E255" s="65">
        <v>0.000432</v>
      </c>
      <c r="F255" s="66">
        <v>0.11</v>
      </c>
      <c r="G255" s="66">
        <f t="shared" si="9"/>
        <v>0.0165</v>
      </c>
      <c r="H255" s="67">
        <v>11</v>
      </c>
      <c r="I255" s="65"/>
      <c r="J255" s="28"/>
      <c r="K255" s="77" t="s">
        <v>114</v>
      </c>
      <c r="L255" s="73" t="s">
        <v>115</v>
      </c>
      <c r="M255" s="25"/>
    </row>
    <row r="256" spans="1:13" ht="15">
      <c r="A256" s="25"/>
      <c r="B256" s="64">
        <v>188</v>
      </c>
      <c r="C256" s="65" t="s">
        <v>105</v>
      </c>
      <c r="D256" s="64">
        <v>1</v>
      </c>
      <c r="E256" s="65">
        <v>0.000432</v>
      </c>
      <c r="F256" s="66">
        <v>0.11</v>
      </c>
      <c r="G256" s="66">
        <f t="shared" si="9"/>
        <v>0.0165</v>
      </c>
      <c r="H256" s="67">
        <v>11</v>
      </c>
      <c r="I256" s="65"/>
      <c r="J256" s="28"/>
      <c r="K256" s="77" t="s">
        <v>114</v>
      </c>
      <c r="L256" s="73" t="s">
        <v>115</v>
      </c>
      <c r="M256" s="25"/>
    </row>
    <row r="257" spans="1:13" ht="15">
      <c r="A257" s="25"/>
      <c r="B257" s="64">
        <v>189</v>
      </c>
      <c r="C257" s="65" t="s">
        <v>116</v>
      </c>
      <c r="D257" s="64">
        <v>1</v>
      </c>
      <c r="E257" s="65">
        <v>0.000432</v>
      </c>
      <c r="F257" s="66">
        <v>0.11</v>
      </c>
      <c r="G257" s="66">
        <f t="shared" si="9"/>
        <v>0.0165</v>
      </c>
      <c r="H257" s="67">
        <v>11</v>
      </c>
      <c r="I257" s="65"/>
      <c r="J257" s="28"/>
      <c r="K257" s="77" t="s">
        <v>117</v>
      </c>
      <c r="L257" s="73" t="s">
        <v>118</v>
      </c>
      <c r="M257" s="25"/>
    </row>
    <row r="258" spans="1:13" ht="15">
      <c r="A258" s="25"/>
      <c r="B258" s="64">
        <v>190</v>
      </c>
      <c r="C258" s="65" t="s">
        <v>116</v>
      </c>
      <c r="D258" s="64">
        <v>1</v>
      </c>
      <c r="E258" s="65">
        <v>0.000432</v>
      </c>
      <c r="F258" s="66">
        <v>0</v>
      </c>
      <c r="G258" s="66">
        <f>F258*0.93</f>
        <v>0</v>
      </c>
      <c r="H258" s="76"/>
      <c r="I258" s="65"/>
      <c r="J258" s="28"/>
      <c r="K258" s="77" t="s">
        <v>117</v>
      </c>
      <c r="L258" s="73" t="s">
        <v>118</v>
      </c>
      <c r="M258" s="25"/>
    </row>
    <row r="259" spans="1:13" ht="15">
      <c r="A259" s="25"/>
      <c r="B259" s="64">
        <v>191</v>
      </c>
      <c r="C259" s="65" t="s">
        <v>116</v>
      </c>
      <c r="D259" s="64">
        <v>1</v>
      </c>
      <c r="E259" s="65">
        <v>0.000432</v>
      </c>
      <c r="F259" s="66">
        <v>0.11</v>
      </c>
      <c r="G259" s="66">
        <f aca="true" t="shared" si="10" ref="G259:G261">F259*0.15</f>
        <v>0.0165</v>
      </c>
      <c r="H259" s="67">
        <v>11</v>
      </c>
      <c r="I259" s="65"/>
      <c r="J259" s="28"/>
      <c r="K259" s="77" t="s">
        <v>117</v>
      </c>
      <c r="L259" s="73" t="s">
        <v>118</v>
      </c>
      <c r="M259" s="25"/>
    </row>
    <row r="260" spans="1:13" ht="15">
      <c r="A260" s="25"/>
      <c r="B260" s="64">
        <v>192</v>
      </c>
      <c r="C260" s="65" t="s">
        <v>116</v>
      </c>
      <c r="D260" s="64">
        <v>1</v>
      </c>
      <c r="E260" s="65">
        <v>0.000432</v>
      </c>
      <c r="F260" s="66">
        <v>0.11</v>
      </c>
      <c r="G260" s="66">
        <f t="shared" si="10"/>
        <v>0.0165</v>
      </c>
      <c r="H260" s="67">
        <v>11</v>
      </c>
      <c r="I260" s="65"/>
      <c r="J260" s="28"/>
      <c r="K260" s="77" t="s">
        <v>117</v>
      </c>
      <c r="L260" s="73" t="s">
        <v>118</v>
      </c>
      <c r="M260" s="25"/>
    </row>
    <row r="261" spans="1:13" ht="15">
      <c r="A261" s="25"/>
      <c r="B261" s="64">
        <v>193</v>
      </c>
      <c r="C261" s="65" t="s">
        <v>116</v>
      </c>
      <c r="D261" s="64">
        <v>1</v>
      </c>
      <c r="E261" s="65">
        <v>0.000432</v>
      </c>
      <c r="F261" s="66">
        <v>0.11</v>
      </c>
      <c r="G261" s="66">
        <f t="shared" si="10"/>
        <v>0.0165</v>
      </c>
      <c r="H261" s="67">
        <v>11</v>
      </c>
      <c r="I261" s="65"/>
      <c r="J261" s="28"/>
      <c r="K261" s="77" t="s">
        <v>117</v>
      </c>
      <c r="L261" s="73" t="s">
        <v>118</v>
      </c>
      <c r="M261" s="25"/>
    </row>
    <row r="262" spans="1:13" ht="17.25">
      <c r="A262" s="25"/>
      <c r="B262" s="64">
        <v>194</v>
      </c>
      <c r="C262" s="78" t="s">
        <v>119</v>
      </c>
      <c r="D262" s="64">
        <v>1</v>
      </c>
      <c r="E262" s="78">
        <v>0.54</v>
      </c>
      <c r="F262" s="66">
        <v>0.54</v>
      </c>
      <c r="G262" s="66">
        <f aca="true" t="shared" si="11" ref="G262:G265">F262*0.15</f>
        <v>0.081</v>
      </c>
      <c r="H262" s="67">
        <v>40</v>
      </c>
      <c r="I262" s="78">
        <v>0.54</v>
      </c>
      <c r="J262" s="28"/>
      <c r="K262" s="78">
        <v>20</v>
      </c>
      <c r="L262" s="78">
        <v>81</v>
      </c>
      <c r="M262" s="25"/>
    </row>
    <row r="263" spans="1:13" ht="17.25">
      <c r="A263" s="25"/>
      <c r="B263" s="64">
        <v>195</v>
      </c>
      <c r="C263" s="78" t="s">
        <v>119</v>
      </c>
      <c r="D263" s="64">
        <v>1</v>
      </c>
      <c r="E263" s="78">
        <v>0.7</v>
      </c>
      <c r="F263" s="66">
        <v>0.54</v>
      </c>
      <c r="G263" s="66">
        <f t="shared" si="11"/>
        <v>0.081</v>
      </c>
      <c r="H263" s="67">
        <v>40</v>
      </c>
      <c r="I263" s="78">
        <v>0.7</v>
      </c>
      <c r="J263" s="28"/>
      <c r="K263" s="78">
        <v>20</v>
      </c>
      <c r="L263" s="78">
        <v>81</v>
      </c>
      <c r="M263" s="25"/>
    </row>
    <row r="264" spans="1:13" ht="17.25">
      <c r="A264" s="25"/>
      <c r="B264" s="64">
        <v>196</v>
      </c>
      <c r="C264" s="78" t="s">
        <v>119</v>
      </c>
      <c r="D264" s="64">
        <v>1</v>
      </c>
      <c r="E264" s="79">
        <v>0.58</v>
      </c>
      <c r="F264" s="66">
        <v>0.54</v>
      </c>
      <c r="G264" s="66">
        <f t="shared" si="11"/>
        <v>0.081</v>
      </c>
      <c r="H264" s="67">
        <v>40</v>
      </c>
      <c r="I264" s="79">
        <v>0.58</v>
      </c>
      <c r="J264" s="28"/>
      <c r="K264" s="78">
        <v>20</v>
      </c>
      <c r="L264" s="78">
        <v>81</v>
      </c>
      <c r="M264" s="25"/>
    </row>
    <row r="265" spans="1:13" ht="17.25">
      <c r="A265" s="25"/>
      <c r="B265" s="64">
        <v>197</v>
      </c>
      <c r="C265" s="78" t="s">
        <v>119</v>
      </c>
      <c r="D265" s="64">
        <v>1</v>
      </c>
      <c r="E265" s="78">
        <v>0.48</v>
      </c>
      <c r="F265" s="66">
        <v>0.54</v>
      </c>
      <c r="G265" s="66">
        <f t="shared" si="11"/>
        <v>0.081</v>
      </c>
      <c r="H265" s="67">
        <v>40</v>
      </c>
      <c r="I265" s="78">
        <v>0.48</v>
      </c>
      <c r="J265" s="28"/>
      <c r="K265" s="78">
        <v>20</v>
      </c>
      <c r="L265" s="78">
        <v>81</v>
      </c>
      <c r="M265" s="25"/>
    </row>
    <row r="266" spans="1:13" ht="17.25">
      <c r="A266" s="25"/>
      <c r="B266" s="64">
        <v>198</v>
      </c>
      <c r="C266" s="78" t="s">
        <v>90</v>
      </c>
      <c r="D266" s="64"/>
      <c r="E266" s="78">
        <v>0.09</v>
      </c>
      <c r="F266" s="66">
        <v>2.74</v>
      </c>
      <c r="G266" s="66">
        <f aca="true" t="shared" si="12" ref="G266:G269">F266*0.93</f>
        <v>2.5482</v>
      </c>
      <c r="H266" s="68">
        <v>1557</v>
      </c>
      <c r="I266" s="70">
        <v>3.72645</v>
      </c>
      <c r="J266" s="28"/>
      <c r="K266" s="78">
        <v>20</v>
      </c>
      <c r="L266" s="78">
        <v>81</v>
      </c>
      <c r="M266" s="25"/>
    </row>
    <row r="267" spans="1:13" ht="17.25">
      <c r="A267" s="25"/>
      <c r="B267" s="64">
        <v>199</v>
      </c>
      <c r="C267" s="78" t="s">
        <v>90</v>
      </c>
      <c r="D267" s="64">
        <v>1</v>
      </c>
      <c r="E267" s="78">
        <v>0.09</v>
      </c>
      <c r="F267" s="66">
        <v>2.74</v>
      </c>
      <c r="G267" s="66">
        <f t="shared" si="12"/>
        <v>2.5482</v>
      </c>
      <c r="H267" s="68">
        <v>1557</v>
      </c>
      <c r="I267" s="70">
        <v>3.72645</v>
      </c>
      <c r="J267" s="28"/>
      <c r="K267" s="78">
        <v>20</v>
      </c>
      <c r="L267" s="78">
        <v>81</v>
      </c>
      <c r="M267" s="25"/>
    </row>
    <row r="268" spans="1:13" ht="17.25">
      <c r="A268" s="25"/>
      <c r="B268" s="64">
        <v>200</v>
      </c>
      <c r="C268" s="78" t="s">
        <v>90</v>
      </c>
      <c r="D268" s="64">
        <v>1</v>
      </c>
      <c r="E268" s="78">
        <v>0.09</v>
      </c>
      <c r="F268" s="66">
        <v>2.74</v>
      </c>
      <c r="G268" s="66">
        <f t="shared" si="12"/>
        <v>2.5482</v>
      </c>
      <c r="H268" s="68">
        <v>1557</v>
      </c>
      <c r="I268" s="70">
        <v>3.72645</v>
      </c>
      <c r="J268" s="28"/>
      <c r="K268" s="78">
        <v>20</v>
      </c>
      <c r="L268" s="78">
        <v>81</v>
      </c>
      <c r="M268" s="25"/>
    </row>
    <row r="269" spans="1:13" ht="17.25">
      <c r="A269" s="25"/>
      <c r="B269" s="64">
        <v>201</v>
      </c>
      <c r="C269" s="78" t="s">
        <v>90</v>
      </c>
      <c r="D269" s="64">
        <v>1</v>
      </c>
      <c r="E269" s="78">
        <v>0.09</v>
      </c>
      <c r="F269" s="66">
        <v>2.74</v>
      </c>
      <c r="G269" s="66">
        <f t="shared" si="12"/>
        <v>2.5482</v>
      </c>
      <c r="H269" s="68">
        <v>1557</v>
      </c>
      <c r="I269" s="70">
        <v>3.72645</v>
      </c>
      <c r="J269" s="28"/>
      <c r="K269" s="78">
        <v>20</v>
      </c>
      <c r="L269" s="78">
        <v>81</v>
      </c>
      <c r="M269" s="25"/>
    </row>
    <row r="270" spans="1:13" ht="18">
      <c r="A270" s="25"/>
      <c r="B270" s="28"/>
      <c r="C270" s="28"/>
      <c r="D270" s="28"/>
      <c r="E270" s="28"/>
      <c r="F270" s="28"/>
      <c r="G270" s="28"/>
      <c r="H270" s="28"/>
      <c r="I270" s="80"/>
      <c r="J270" s="28"/>
      <c r="K270" s="28"/>
      <c r="L270" s="28"/>
      <c r="M270" s="25"/>
    </row>
  </sheetData>
  <protectedRanges>
    <protectedRange sqref="C198:C199" name="Range10_4_1"/>
    <protectedRange sqref="C212 C69" name="Range10_3_1"/>
    <protectedRange sqref="I77" name="Range10_9_8"/>
    <protectedRange sqref="I81:I92" name="Range10_9_12"/>
    <protectedRange sqref="C117:C119" name="Range10_3_1_1"/>
    <protectedRange sqref="I115 I109:I110" name="Range10_9_3"/>
    <protectedRange sqref="I117:I119" name="Range10_3_1_2"/>
    <protectedRange sqref="C225" name="Range10_4_1_4"/>
    <protectedRange sqref="C262:C269" name="Range10"/>
    <protectedRange sqref="C69:C70 C128:C130" name="Range10_3_1_3"/>
    <protectedRange sqref="C220" name="Range10_3_3"/>
    <protectedRange sqref="C222:C223" name="Range10_1_12"/>
    <protectedRange sqref="C240" name="Range10_1_13"/>
    <protectedRange sqref="C221 C224:C225 C241:C242 C244:C247" name="Range10_4_1_1"/>
    <protectedRange sqref="C248:C252" name="Range10_1_2_1"/>
    <protectedRange sqref="C226:C239" name="Range10_1_1_3"/>
    <protectedRange sqref="E81 E73 E131:E135 E169:E171 E195 E182:E186 E173:E178 I81 I73 I131:I135 I169:I171 I195 I182:I186 I173:I178" name="Range10_1_2"/>
    <protectedRange sqref="E75:E76 I75:I76" name="Range10_1_6"/>
    <protectedRange sqref="E80 I80" name="Range10_1_10"/>
    <protectedRange sqref="E128:E130 E69:E70 I128:I130 I69 I70 I71" name="Range10_3_1_4"/>
    <protectedRange sqref="E144:E151 I144:I151" name="Range10_1_1_2"/>
    <protectedRange sqref="K265:K267 K268:K269 K262:L262 K263 L263 K264 L264 L265:L267 L268:L269" name="Range10_2"/>
    <protectedRange sqref="K69:L70 K128:L130" name="Range10_3_1_5"/>
    <protectedRange sqref="K220:L220" name="Range10_3_3_2"/>
    <protectedRange sqref="K222:L223" name="Range10_1_12_5"/>
    <protectedRange sqref="K240:L240" name="Range10_1_13_2"/>
    <protectedRange sqref="K221:L221 K224:L225 K241:L247" name="Range10_4_1_3"/>
    <protectedRange sqref="K248:L252" name="Range10_1_2_1_2"/>
    <protectedRange sqref="K226:L239" name="Range10_1_1_3_2"/>
    <protectedRange sqref="E127 I127" name="Range10_9_1_2"/>
    <protectedRange sqref="E126 E120:E121 I126 I120:I121" name="Range10_9_3_1"/>
    <protectedRange sqref="E122 I122" name="Range10_9_5_1"/>
    <protectedRange sqref="E77 I77" name="Range10_9_7_1"/>
    <protectedRange sqref="E79 I79" name="Range10_9_9_1"/>
    <protectedRange sqref="E71" name="Range10_9_11_1"/>
    <protectedRange sqref="E128:E130 I128:I130" name="Range10_3_1_6"/>
    <protectedRange sqref="E136:E143 I136:I143" name="Range10_2_2_1"/>
    <protectedRange sqref="E155:E167 I155:I167" name="Range10_1_15_1"/>
    <protectedRange sqref="E220 I220" name="Range10_3_3_1"/>
    <protectedRange sqref="E240 I240" name="Range10_1_13_1"/>
    <protectedRange sqref="H250 H251 H252" name="Range10_1_2_1_1"/>
    <protectedRange sqref="I127" name="Range10_9_1_3"/>
    <protectedRange sqref="I126 I120:I121" name="Range10_9_3_2"/>
    <protectedRange sqref="I122" name="Range10_9_5_2"/>
    <protectedRange sqref="I77" name="Range10_9_7"/>
    <protectedRange sqref="I79" name="Range10_9_9"/>
    <protectedRange sqref="I128:I130" name="Range10_3_1_7"/>
    <protectedRange sqref="I136:I143" name="Range10_2_2"/>
    <protectedRange sqref="I155:I167" name="Range10_1_15_2"/>
    <protectedRange sqref="I220" name="Range10_3_3_3"/>
    <protectedRange sqref="I240" name="Range10_1_13_3"/>
    <protectedRange sqref="H250 H251 H252" name="Range10_1_2_1_3"/>
    <protectedRange sqref="E123:E124 E114:E116 E118:E119 I123:I124 I114:I116 I118:I119" name="Range10_9_14"/>
    <protectedRange sqref="E127 I127" name="Range10_9_1_4"/>
    <protectedRange sqref="E81 E131:E135 E169:E220 I81 I131:I135 I169:I220 E253:E256 E257:E260 E261" name="Range10_9_2_1"/>
    <protectedRange sqref="E126 E120:E121 I126 I120:I121" name="Range10_9_3_3"/>
    <protectedRange sqref="E125 I125" name="Range10_9_4_1"/>
    <protectedRange sqref="E122 I122" name="Range10_9_5_3"/>
    <protectedRange sqref="E69:E70 E73:E76 I73:I76 I69 I70 I71" name="Range10_9_6_1"/>
    <protectedRange sqref="E77 I77" name="Range10_9_7_2"/>
    <protectedRange sqref="E78 I78" name="Range10_9_8_1"/>
    <protectedRange sqref="E79 I79" name="Range10_9_9_2"/>
    <protectedRange sqref="E80 I80" name="Range10_9_10_1"/>
    <protectedRange sqref="E71" name="Range10_9_11_2"/>
    <protectedRange sqref="E117 I117" name="Range10_2_1_1"/>
    <protectedRange sqref="E128:E130 I128:I130" name="Range10_3_1_8"/>
    <protectedRange sqref="E82:E92 I82:I92" name="Range10_9_12_1"/>
    <protectedRange sqref="E136:E143 I136:I143" name="Range10_2_2_2"/>
    <protectedRange sqref="E144:E151 I144:I151" name="Range10_9_1_1_1"/>
    <protectedRange sqref="E155:E167 I155:I167" name="Range10_1_15"/>
    <protectedRange sqref="E152:E154 E168 E93:E113 I152:I154 I168 I93:I113" name="Range10_9_13_1"/>
    <protectedRange sqref="E240 I240" name="Range10_1_13_4"/>
    <protectedRange sqref="E241:E247 I246 I242:I244" name="Range10_4_1_2"/>
    <protectedRange sqref="H250 H251 H252" name="Range10_1_2_1_4"/>
    <protectedRange sqref="E222 E224" name="Range10_1_12_3"/>
    <protectedRange sqref="E221 I221 I222 I223 I224 E223 I225:I228 I229:I232 I233:I236 I237:I238 I239 I266:I268 I269" name="Range10_9_2_2"/>
    <protectedRange sqref="E222 E224" name="Range10_1_12_4"/>
    <protectedRange sqref="E226:E227 E228:E231 E232:E235 E236:E239 F267:F268 F269 E225 F222:F224 F226:F228 F230:F232 F234:F236 F237:F238 F239" name="Range10_4_1_5"/>
    <protectedRange sqref="E250 E251 E252" name="Range10_1_1_1_1_1"/>
    <protectedRange sqref="E250 E251 E252" name="Range10_1_1_1_1_2"/>
    <protectedRange sqref="E248 E245 E241" name="Range10_1_1_1_1_1_1"/>
    <protectedRange sqref="E248 E245 E241" name="Range10_1_1_1_1_2_1"/>
    <protectedRange sqref="E249" name="Range10_1_1_1_1_1_2"/>
    <protectedRange sqref="E249" name="Range10_1_1_1_1_2_2"/>
  </protectedRanges>
  <mergeCells count="5">
    <mergeCell ref="B1:J1"/>
    <mergeCell ref="D8:I8"/>
    <mergeCell ref="F14:I14"/>
    <mergeCell ref="B66:J66"/>
    <mergeCell ref="C67:J67"/>
  </mergeCells>
  <conditionalFormatting sqref="C83">
    <cfRule type="expression" priority="288" dxfId="0">
      <formula>AND(#REF!&lt;&gt;"अन्य",#REF!&lt;&gt;"")</formula>
    </cfRule>
  </conditionalFormatting>
  <conditionalFormatting sqref="E83">
    <cfRule type="expression" priority="226" dxfId="1">
      <formula>$R203=TRUE</formula>
    </cfRule>
  </conditionalFormatting>
  <conditionalFormatting sqref="C84">
    <cfRule type="expression" priority="297" dxfId="0">
      <formula>AND($L83&lt;&gt;"अन्य",$L83&lt;&gt;"")</formula>
    </cfRule>
  </conditionalFormatting>
  <conditionalFormatting sqref="E84">
    <cfRule type="expression" priority="235" dxfId="1">
      <formula>$R83=TRUE</formula>
    </cfRule>
  </conditionalFormatting>
  <conditionalFormatting sqref="C85">
    <cfRule type="expression" priority="298" dxfId="0">
      <formula>AND(#REF!&lt;&gt;"अन्य",#REF!&lt;&gt;"")</formula>
    </cfRule>
  </conditionalFormatting>
  <conditionalFormatting sqref="E85">
    <cfRule type="expression" priority="236" dxfId="1">
      <formula>#REF!=TRUE</formula>
    </cfRule>
  </conditionalFormatting>
  <conditionalFormatting sqref="C113">
    <cfRule type="expression" priority="280" dxfId="0">
      <formula>AND($L113&lt;&gt;"अन्य",$L113&lt;&gt;"")</formula>
    </cfRule>
  </conditionalFormatting>
  <conditionalFormatting sqref="E113">
    <cfRule type="expression" priority="221" dxfId="1">
      <formula>$R113=TRUE</formula>
    </cfRule>
  </conditionalFormatting>
  <conditionalFormatting sqref="E179">
    <cfRule type="expression" priority="217" dxfId="1">
      <formula>#REF!=TRUE</formula>
    </cfRule>
    <cfRule type="expression" priority="218" dxfId="1">
      <formula>$R179=TRUE</formula>
    </cfRule>
  </conditionalFormatting>
  <conditionalFormatting sqref="I179">
    <cfRule type="expression" priority="118" dxfId="1">
      <formula>#REF!=TRUE</formula>
    </cfRule>
    <cfRule type="expression" priority="119" dxfId="1">
      <formula>$R179=TRUE</formula>
    </cfRule>
  </conditionalFormatting>
  <conditionalFormatting sqref="E180">
    <cfRule type="expression" priority="215" dxfId="1">
      <formula>#REF!=TRUE</formula>
    </cfRule>
    <cfRule type="expression" priority="216" dxfId="1">
      <formula>$R180=TRUE</formula>
    </cfRule>
  </conditionalFormatting>
  <conditionalFormatting sqref="I180">
    <cfRule type="expression" priority="116" dxfId="1">
      <formula>#REF!=TRUE</formula>
    </cfRule>
    <cfRule type="expression" priority="117" dxfId="1">
      <formula>$R180=TRUE</formula>
    </cfRule>
  </conditionalFormatting>
  <conditionalFormatting sqref="E181">
    <cfRule type="expression" priority="213" dxfId="1">
      <formula>#REF!=TRUE</formula>
    </cfRule>
    <cfRule type="expression" priority="214" dxfId="1">
      <formula>$R181=TRUE</formula>
    </cfRule>
  </conditionalFormatting>
  <conditionalFormatting sqref="I181">
    <cfRule type="expression" priority="114" dxfId="1">
      <formula>#REF!=TRUE</formula>
    </cfRule>
    <cfRule type="expression" priority="115" dxfId="1">
      <formula>$R181=TRUE</formula>
    </cfRule>
  </conditionalFormatting>
  <conditionalFormatting sqref="E183">
    <cfRule type="expression" priority="211" dxfId="1">
      <formula>#REF!=TRUE</formula>
    </cfRule>
    <cfRule type="expression" priority="212" dxfId="1">
      <formula>$R183=TRUE</formula>
    </cfRule>
  </conditionalFormatting>
  <conditionalFormatting sqref="I183">
    <cfRule type="expression" priority="112" dxfId="1">
      <formula>#REF!=TRUE</formula>
    </cfRule>
    <cfRule type="expression" priority="113" dxfId="1">
      <formula>$R183=TRUE</formula>
    </cfRule>
  </conditionalFormatting>
  <conditionalFormatting sqref="E187">
    <cfRule type="expression" priority="209" dxfId="1">
      <formula>#REF!=TRUE</formula>
    </cfRule>
    <cfRule type="expression" priority="210" dxfId="1">
      <formula>$R187=TRUE</formula>
    </cfRule>
  </conditionalFormatting>
  <conditionalFormatting sqref="I187">
    <cfRule type="expression" priority="110" dxfId="1">
      <formula>#REF!=TRUE</formula>
    </cfRule>
    <cfRule type="expression" priority="111" dxfId="1">
      <formula>$R187=TRUE</formula>
    </cfRule>
  </conditionalFormatting>
  <conditionalFormatting sqref="E188">
    <cfRule type="expression" priority="207" dxfId="1">
      <formula>#REF!=TRUE</formula>
    </cfRule>
    <cfRule type="expression" priority="208" dxfId="1">
      <formula>$R188=TRUE</formula>
    </cfRule>
  </conditionalFormatting>
  <conditionalFormatting sqref="I188">
    <cfRule type="expression" priority="108" dxfId="1">
      <formula>#REF!=TRUE</formula>
    </cfRule>
    <cfRule type="expression" priority="109" dxfId="1">
      <formula>$R188=TRUE</formula>
    </cfRule>
  </conditionalFormatting>
  <conditionalFormatting sqref="E189">
    <cfRule type="expression" priority="205" dxfId="1">
      <formula>#REF!=TRUE</formula>
    </cfRule>
    <cfRule type="expression" priority="206" dxfId="1">
      <formula>$R189=TRUE</formula>
    </cfRule>
  </conditionalFormatting>
  <conditionalFormatting sqref="I189">
    <cfRule type="expression" priority="106" dxfId="1">
      <formula>#REF!=TRUE</formula>
    </cfRule>
    <cfRule type="expression" priority="107" dxfId="1">
      <formula>$R189=TRUE</formula>
    </cfRule>
  </conditionalFormatting>
  <conditionalFormatting sqref="E190">
    <cfRule type="expression" priority="203" dxfId="1">
      <formula>#REF!=TRUE</formula>
    </cfRule>
    <cfRule type="expression" priority="204" dxfId="1">
      <formula>$R190=TRUE</formula>
    </cfRule>
  </conditionalFormatting>
  <conditionalFormatting sqref="I190">
    <cfRule type="expression" priority="104" dxfId="1">
      <formula>#REF!=TRUE</formula>
    </cfRule>
    <cfRule type="expression" priority="105" dxfId="1">
      <formula>$R190=TRUE</formula>
    </cfRule>
  </conditionalFormatting>
  <conditionalFormatting sqref="E191">
    <cfRule type="expression" priority="201" dxfId="1">
      <formula>#REF!=TRUE</formula>
    </cfRule>
    <cfRule type="expression" priority="202" dxfId="1">
      <formula>$R191=TRUE</formula>
    </cfRule>
  </conditionalFormatting>
  <conditionalFormatting sqref="I191">
    <cfRule type="expression" priority="102" dxfId="1">
      <formula>#REF!=TRUE</formula>
    </cfRule>
    <cfRule type="expression" priority="103" dxfId="1">
      <formula>$R191=TRUE</formula>
    </cfRule>
  </conditionalFormatting>
  <conditionalFormatting sqref="E192">
    <cfRule type="expression" priority="199" dxfId="1">
      <formula>#REF!=TRUE</formula>
    </cfRule>
    <cfRule type="expression" priority="200" dxfId="1">
      <formula>$R192=TRUE</formula>
    </cfRule>
  </conditionalFormatting>
  <conditionalFormatting sqref="I192">
    <cfRule type="expression" priority="100" dxfId="1">
      <formula>#REF!=TRUE</formula>
    </cfRule>
    <cfRule type="expression" priority="101" dxfId="1">
      <formula>$R192=TRUE</formula>
    </cfRule>
  </conditionalFormatting>
  <conditionalFormatting sqref="C193">
    <cfRule type="expression" priority="294" dxfId="2">
      <formula>AND($L168&lt;&gt;"          अन्य :",$L168&lt;&gt;"")</formula>
    </cfRule>
    <cfRule type="expression" priority="295" dxfId="3">
      <formula>$L168="          अन्य :"</formula>
    </cfRule>
  </conditionalFormatting>
  <conditionalFormatting sqref="E193">
    <cfRule type="expression" priority="197" dxfId="1">
      <formula>#REF!=TRUE</formula>
    </cfRule>
    <cfRule type="expression" priority="198" dxfId="1">
      <formula>$R193=TRUE</formula>
    </cfRule>
  </conditionalFormatting>
  <conditionalFormatting sqref="I193">
    <cfRule type="expression" priority="98" dxfId="1">
      <formula>#REF!=TRUE</formula>
    </cfRule>
    <cfRule type="expression" priority="99" dxfId="1">
      <formula>$R193=TRUE</formula>
    </cfRule>
  </conditionalFormatting>
  <conditionalFormatting sqref="C194">
    <cfRule type="expression" priority="290" dxfId="2">
      <formula>AND($L82&lt;&gt;"          अन्य :",$L82&lt;&gt;"")</formula>
    </cfRule>
    <cfRule type="expression" priority="291" dxfId="3">
      <formula>$L82="          अन्य :"</formula>
    </cfRule>
  </conditionalFormatting>
  <conditionalFormatting sqref="E194">
    <cfRule type="expression" priority="195" dxfId="1">
      <formula>#REF!=TRUE</formula>
    </cfRule>
    <cfRule type="expression" priority="196" dxfId="1">
      <formula>$R194=TRUE</formula>
    </cfRule>
  </conditionalFormatting>
  <conditionalFormatting sqref="I194">
    <cfRule type="expression" priority="96" dxfId="1">
      <formula>#REF!=TRUE</formula>
    </cfRule>
    <cfRule type="expression" priority="97" dxfId="1">
      <formula>$R194=TRUE</formula>
    </cfRule>
  </conditionalFormatting>
  <conditionalFormatting sqref="E195">
    <cfRule type="expression" priority="191" dxfId="1">
      <formula>#REF!=TRUE</formula>
    </cfRule>
    <cfRule type="expression" priority="192" dxfId="1">
      <formula>$R195=TRUE</formula>
    </cfRule>
  </conditionalFormatting>
  <conditionalFormatting sqref="I195">
    <cfRule type="expression" priority="92" dxfId="1">
      <formula>#REF!=TRUE</formula>
    </cfRule>
    <cfRule type="expression" priority="93" dxfId="1">
      <formula>$R195=TRUE</formula>
    </cfRule>
  </conditionalFormatting>
  <conditionalFormatting sqref="E196">
    <cfRule type="expression" priority="193" dxfId="1">
      <formula>#REF!=TRUE</formula>
    </cfRule>
    <cfRule type="expression" priority="194" dxfId="1">
      <formula>$R196=TRUE</formula>
    </cfRule>
  </conditionalFormatting>
  <conditionalFormatting sqref="I196">
    <cfRule type="expression" priority="94" dxfId="1">
      <formula>#REF!=TRUE</formula>
    </cfRule>
    <cfRule type="expression" priority="95" dxfId="1">
      <formula>$R196=TRUE</formula>
    </cfRule>
  </conditionalFormatting>
  <conditionalFormatting sqref="E197">
    <cfRule type="expression" priority="189" dxfId="1">
      <formula>#REF!=TRUE</formula>
    </cfRule>
    <cfRule type="expression" priority="190" dxfId="1">
      <formula>$R197=TRUE</formula>
    </cfRule>
  </conditionalFormatting>
  <conditionalFormatting sqref="I197">
    <cfRule type="expression" priority="90" dxfId="1">
      <formula>#REF!=TRUE</formula>
    </cfRule>
    <cfRule type="expression" priority="91" dxfId="1">
      <formula>$R197=TRUE</formula>
    </cfRule>
  </conditionalFormatting>
  <conditionalFormatting sqref="E198">
    <cfRule type="expression" priority="187" dxfId="1">
      <formula>#REF!=TRUE</formula>
    </cfRule>
    <cfRule type="expression" priority="188" dxfId="1">
      <formula>$R198=TRUE</formula>
    </cfRule>
  </conditionalFormatting>
  <conditionalFormatting sqref="I198">
    <cfRule type="expression" priority="88" dxfId="1">
      <formula>#REF!=TRUE</formula>
    </cfRule>
    <cfRule type="expression" priority="89" dxfId="1">
      <formula>$R198=TRUE</formula>
    </cfRule>
  </conditionalFormatting>
  <conditionalFormatting sqref="E199">
    <cfRule type="expression" priority="185" dxfId="1">
      <formula>#REF!=TRUE</formula>
    </cfRule>
    <cfRule type="expression" priority="186" dxfId="1">
      <formula>$R199=TRUE</formula>
    </cfRule>
  </conditionalFormatting>
  <conditionalFormatting sqref="I199">
    <cfRule type="expression" priority="86" dxfId="1">
      <formula>#REF!=TRUE</formula>
    </cfRule>
    <cfRule type="expression" priority="87" dxfId="1">
      <formula>$R199=TRUE</formula>
    </cfRule>
  </conditionalFormatting>
  <conditionalFormatting sqref="E200">
    <cfRule type="expression" priority="183" dxfId="1">
      <formula>#REF!=TRUE</formula>
    </cfRule>
    <cfRule type="expression" priority="184" dxfId="1">
      <formula>$R200=TRUE</formula>
    </cfRule>
  </conditionalFormatting>
  <conditionalFormatting sqref="I200">
    <cfRule type="expression" priority="84" dxfId="1">
      <formula>#REF!=TRUE</formula>
    </cfRule>
    <cfRule type="expression" priority="85" dxfId="1">
      <formula>$R200=TRUE</formula>
    </cfRule>
  </conditionalFormatting>
  <conditionalFormatting sqref="E201">
    <cfRule type="expression" priority="181" dxfId="1">
      <formula>#REF!=TRUE</formula>
    </cfRule>
    <cfRule type="expression" priority="182" dxfId="1">
      <formula>$R201=TRUE</formula>
    </cfRule>
  </conditionalFormatting>
  <conditionalFormatting sqref="I201">
    <cfRule type="expression" priority="82" dxfId="1">
      <formula>#REF!=TRUE</formula>
    </cfRule>
    <cfRule type="expression" priority="83" dxfId="1">
      <formula>$R201=TRUE</formula>
    </cfRule>
  </conditionalFormatting>
  <conditionalFormatting sqref="E202">
    <cfRule type="expression" priority="179" dxfId="1">
      <formula>#REF!=TRUE</formula>
    </cfRule>
    <cfRule type="expression" priority="180" dxfId="1">
      <formula>$R202=TRUE</formula>
    </cfRule>
  </conditionalFormatting>
  <conditionalFormatting sqref="I202">
    <cfRule type="expression" priority="80" dxfId="1">
      <formula>#REF!=TRUE</formula>
    </cfRule>
    <cfRule type="expression" priority="81" dxfId="1">
      <formula>$R202=TRUE</formula>
    </cfRule>
  </conditionalFormatting>
  <conditionalFormatting sqref="E203">
    <cfRule type="expression" priority="177" dxfId="1">
      <formula>#REF!=TRUE</formula>
    </cfRule>
    <cfRule type="expression" priority="178" dxfId="1">
      <formula>$R203=TRUE</formula>
    </cfRule>
  </conditionalFormatting>
  <conditionalFormatting sqref="I203">
    <cfRule type="expression" priority="78" dxfId="1">
      <formula>#REF!=TRUE</formula>
    </cfRule>
    <cfRule type="expression" priority="79" dxfId="1">
      <formula>$R203=TRUE</formula>
    </cfRule>
  </conditionalFormatting>
  <conditionalFormatting sqref="E204">
    <cfRule type="expression" priority="175" dxfId="1">
      <formula>#REF!=TRUE</formula>
    </cfRule>
    <cfRule type="expression" priority="176" dxfId="1">
      <formula>$R204=TRUE</formula>
    </cfRule>
  </conditionalFormatting>
  <conditionalFormatting sqref="I204">
    <cfRule type="expression" priority="76" dxfId="1">
      <formula>#REF!=TRUE</formula>
    </cfRule>
    <cfRule type="expression" priority="77" dxfId="1">
      <formula>$R204=TRUE</formula>
    </cfRule>
  </conditionalFormatting>
  <conditionalFormatting sqref="E205">
    <cfRule type="expression" priority="173" dxfId="1">
      <formula>#REF!=TRUE</formula>
    </cfRule>
    <cfRule type="expression" priority="174" dxfId="1">
      <formula>$R205=TRUE</formula>
    </cfRule>
  </conditionalFormatting>
  <conditionalFormatting sqref="I205">
    <cfRule type="expression" priority="74" dxfId="1">
      <formula>#REF!=TRUE</formula>
    </cfRule>
    <cfRule type="expression" priority="75" dxfId="1">
      <formula>$R205=TRUE</formula>
    </cfRule>
  </conditionalFormatting>
  <conditionalFormatting sqref="E206">
    <cfRule type="expression" priority="171" dxfId="1">
      <formula>#REF!=TRUE</formula>
    </cfRule>
    <cfRule type="expression" priority="172" dxfId="1">
      <formula>$R206=TRUE</formula>
    </cfRule>
  </conditionalFormatting>
  <conditionalFormatting sqref="I206">
    <cfRule type="expression" priority="72" dxfId="1">
      <formula>#REF!=TRUE</formula>
    </cfRule>
    <cfRule type="expression" priority="73" dxfId="1">
      <formula>$R206=TRUE</formula>
    </cfRule>
  </conditionalFormatting>
  <conditionalFormatting sqref="E207">
    <cfRule type="expression" priority="169" dxfId="1">
      <formula>#REF!=TRUE</formula>
    </cfRule>
    <cfRule type="expression" priority="170" dxfId="1">
      <formula>$R207=TRUE</formula>
    </cfRule>
  </conditionalFormatting>
  <conditionalFormatting sqref="I207">
    <cfRule type="expression" priority="70" dxfId="1">
      <formula>#REF!=TRUE</formula>
    </cfRule>
    <cfRule type="expression" priority="71" dxfId="1">
      <formula>$R207=TRUE</formula>
    </cfRule>
  </conditionalFormatting>
  <conditionalFormatting sqref="E208">
    <cfRule type="expression" priority="167" dxfId="1">
      <formula>#REF!=TRUE</formula>
    </cfRule>
    <cfRule type="expression" priority="168" dxfId="1">
      <formula>$R208=TRUE</formula>
    </cfRule>
  </conditionalFormatting>
  <conditionalFormatting sqref="I208">
    <cfRule type="expression" priority="68" dxfId="1">
      <formula>#REF!=TRUE</formula>
    </cfRule>
    <cfRule type="expression" priority="69" dxfId="1">
      <formula>$R208=TRUE</formula>
    </cfRule>
  </conditionalFormatting>
  <conditionalFormatting sqref="E209">
    <cfRule type="expression" priority="165" dxfId="1">
      <formula>#REF!=TRUE</formula>
    </cfRule>
    <cfRule type="expression" priority="166" dxfId="1">
      <formula>$R209=TRUE</formula>
    </cfRule>
  </conditionalFormatting>
  <conditionalFormatting sqref="I209">
    <cfRule type="expression" priority="66" dxfId="1">
      <formula>#REF!=TRUE</formula>
    </cfRule>
    <cfRule type="expression" priority="67" dxfId="1">
      <formula>$R209=TRUE</formula>
    </cfRule>
  </conditionalFormatting>
  <conditionalFormatting sqref="E210">
    <cfRule type="expression" priority="163" dxfId="1">
      <formula>#REF!=TRUE</formula>
    </cfRule>
    <cfRule type="expression" priority="164" dxfId="1">
      <formula>$R210=TRUE</formula>
    </cfRule>
  </conditionalFormatting>
  <conditionalFormatting sqref="I210">
    <cfRule type="expression" priority="64" dxfId="1">
      <formula>#REF!=TRUE</formula>
    </cfRule>
    <cfRule type="expression" priority="65" dxfId="1">
      <formula>$R210=TRUE</formula>
    </cfRule>
  </conditionalFormatting>
  <conditionalFormatting sqref="E211">
    <cfRule type="expression" priority="161" dxfId="1">
      <formula>#REF!=TRUE</formula>
    </cfRule>
    <cfRule type="expression" priority="162" dxfId="1">
      <formula>$R211=TRUE</formula>
    </cfRule>
  </conditionalFormatting>
  <conditionalFormatting sqref="I211">
    <cfRule type="expression" priority="62" dxfId="1">
      <formula>#REF!=TRUE</formula>
    </cfRule>
    <cfRule type="expression" priority="63" dxfId="1">
      <formula>$R211=TRUE</formula>
    </cfRule>
  </conditionalFormatting>
  <conditionalFormatting sqref="E212">
    <cfRule type="expression" priority="159" dxfId="1">
      <formula>#REF!=TRUE</formula>
    </cfRule>
    <cfRule type="expression" priority="160" dxfId="1">
      <formula>$R212=TRUE</formula>
    </cfRule>
  </conditionalFormatting>
  <conditionalFormatting sqref="I212">
    <cfRule type="expression" priority="60" dxfId="1">
      <formula>#REF!=TRUE</formula>
    </cfRule>
    <cfRule type="expression" priority="61" dxfId="1">
      <formula>$R212=TRUE</formula>
    </cfRule>
  </conditionalFormatting>
  <conditionalFormatting sqref="E213">
    <cfRule type="expression" priority="157" dxfId="1">
      <formula>#REF!=TRUE</formula>
    </cfRule>
    <cfRule type="expression" priority="158" dxfId="1">
      <formula>$R213=TRUE</formula>
    </cfRule>
  </conditionalFormatting>
  <conditionalFormatting sqref="I213">
    <cfRule type="expression" priority="58" dxfId="1">
      <formula>#REF!=TRUE</formula>
    </cfRule>
    <cfRule type="expression" priority="59" dxfId="1">
      <formula>$R213=TRUE</formula>
    </cfRule>
  </conditionalFormatting>
  <conditionalFormatting sqref="E214">
    <cfRule type="expression" priority="155" dxfId="1">
      <formula>#REF!=TRUE</formula>
    </cfRule>
    <cfRule type="expression" priority="156" dxfId="1">
      <formula>$R214=TRUE</formula>
    </cfRule>
  </conditionalFormatting>
  <conditionalFormatting sqref="I214">
    <cfRule type="expression" priority="56" dxfId="1">
      <formula>#REF!=TRUE</formula>
    </cfRule>
    <cfRule type="expression" priority="57" dxfId="1">
      <formula>$R214=TRUE</formula>
    </cfRule>
  </conditionalFormatting>
  <conditionalFormatting sqref="E215">
    <cfRule type="expression" priority="153" dxfId="1">
      <formula>#REF!=TRUE</formula>
    </cfRule>
    <cfRule type="expression" priority="154" dxfId="1">
      <formula>$R215=TRUE</formula>
    </cfRule>
  </conditionalFormatting>
  <conditionalFormatting sqref="I215">
    <cfRule type="expression" priority="54" dxfId="1">
      <formula>#REF!=TRUE</formula>
    </cfRule>
    <cfRule type="expression" priority="55" dxfId="1">
      <formula>$R215=TRUE</formula>
    </cfRule>
  </conditionalFormatting>
  <conditionalFormatting sqref="E216">
    <cfRule type="expression" priority="151" dxfId="1">
      <formula>#REF!=TRUE</formula>
    </cfRule>
    <cfRule type="expression" priority="152" dxfId="1">
      <formula>$R216=TRUE</formula>
    </cfRule>
  </conditionalFormatting>
  <conditionalFormatting sqref="I216">
    <cfRule type="expression" priority="52" dxfId="1">
      <formula>#REF!=TRUE</formula>
    </cfRule>
    <cfRule type="expression" priority="53" dxfId="1">
      <formula>$R216=TRUE</formula>
    </cfRule>
  </conditionalFormatting>
  <conditionalFormatting sqref="E217">
    <cfRule type="expression" priority="149" dxfId="1">
      <formula>#REF!=TRUE</formula>
    </cfRule>
    <cfRule type="expression" priority="150" dxfId="1">
      <formula>$R217=TRUE</formula>
    </cfRule>
  </conditionalFormatting>
  <conditionalFormatting sqref="I217">
    <cfRule type="expression" priority="50" dxfId="1">
      <formula>#REF!=TRUE</formula>
    </cfRule>
    <cfRule type="expression" priority="51" dxfId="1">
      <formula>$R217=TRUE</formula>
    </cfRule>
  </conditionalFormatting>
  <conditionalFormatting sqref="E218">
    <cfRule type="expression" priority="147" dxfId="1">
      <formula>#REF!=TRUE</formula>
    </cfRule>
    <cfRule type="expression" priority="148" dxfId="1">
      <formula>$R218=TRUE</formula>
    </cfRule>
  </conditionalFormatting>
  <conditionalFormatting sqref="I218">
    <cfRule type="expression" priority="48" dxfId="1">
      <formula>#REF!=TRUE</formula>
    </cfRule>
    <cfRule type="expression" priority="49" dxfId="1">
      <formula>$R218=TRUE</formula>
    </cfRule>
  </conditionalFormatting>
  <conditionalFormatting sqref="E219">
    <cfRule type="expression" priority="145" dxfId="1">
      <formula>#REF!=TRUE</formula>
    </cfRule>
    <cfRule type="expression" priority="146" dxfId="1">
      <formula>$R219=TRUE</formula>
    </cfRule>
  </conditionalFormatting>
  <conditionalFormatting sqref="I219">
    <cfRule type="expression" priority="46" dxfId="1">
      <formula>#REF!=TRUE</formula>
    </cfRule>
    <cfRule type="expression" priority="47" dxfId="1">
      <formula>$R219=TRUE</formula>
    </cfRule>
  </conditionalFormatting>
  <conditionalFormatting sqref="E220">
    <cfRule type="expression" priority="143" dxfId="1">
      <formula>#REF!=TRUE</formula>
    </cfRule>
    <cfRule type="expression" priority="144" dxfId="1">
      <formula>$R220=TRUE</formula>
    </cfRule>
  </conditionalFormatting>
  <conditionalFormatting sqref="I220">
    <cfRule type="expression" priority="44" dxfId="1">
      <formula>#REF!=TRUE</formula>
    </cfRule>
    <cfRule type="expression" priority="45" dxfId="1">
      <formula>$R220=TRUE</formula>
    </cfRule>
  </conditionalFormatting>
  <conditionalFormatting sqref="I239">
    <cfRule type="expression" priority="3" dxfId="1">
      <formula>#REF!=TRUE</formula>
    </cfRule>
  </conditionalFormatting>
  <conditionalFormatting sqref="E241">
    <cfRule type="expression" priority="27" dxfId="1">
      <formula>#REF!=TRUE</formula>
    </cfRule>
  </conditionalFormatting>
  <conditionalFormatting sqref="E245">
    <cfRule type="expression" priority="28" dxfId="1">
      <formula>#REF!=TRUE</formula>
    </cfRule>
  </conditionalFormatting>
  <conditionalFormatting sqref="E248">
    <cfRule type="expression" priority="32" dxfId="1">
      <formula>#REF!=TRUE</formula>
    </cfRule>
  </conditionalFormatting>
  <conditionalFormatting sqref="E249">
    <cfRule type="expression" priority="31" dxfId="1">
      <formula>#REF!=TRUE</formula>
    </cfRule>
  </conditionalFormatting>
  <conditionalFormatting sqref="E250">
    <cfRule type="expression" priority="33" dxfId="1">
      <formula>#REF!=TRUE</formula>
    </cfRule>
  </conditionalFormatting>
  <conditionalFormatting sqref="E251">
    <cfRule type="expression" priority="30" dxfId="1">
      <formula>#REF!=TRUE</formula>
    </cfRule>
  </conditionalFormatting>
  <conditionalFormatting sqref="E252">
    <cfRule type="expression" priority="29" dxfId="1">
      <formula>#REF!=TRUE</formula>
    </cfRule>
  </conditionalFormatting>
  <conditionalFormatting sqref="E253">
    <cfRule type="expression" priority="25" dxfId="1">
      <formula>#REF!=TRUE</formula>
    </cfRule>
    <cfRule type="expression" priority="26" dxfId="1">
      <formula>$R253=TRUE</formula>
    </cfRule>
  </conditionalFormatting>
  <conditionalFormatting sqref="E254">
    <cfRule type="expression" priority="23" dxfId="1">
      <formula>#REF!=TRUE</formula>
    </cfRule>
    <cfRule type="expression" priority="24" dxfId="1">
      <formula>$R254=TRUE</formula>
    </cfRule>
  </conditionalFormatting>
  <conditionalFormatting sqref="E255">
    <cfRule type="expression" priority="21" dxfId="1">
      <formula>#REF!=TRUE</formula>
    </cfRule>
    <cfRule type="expression" priority="22" dxfId="1">
      <formula>$R255=TRUE</formula>
    </cfRule>
  </conditionalFormatting>
  <conditionalFormatting sqref="E256">
    <cfRule type="expression" priority="19" dxfId="1">
      <formula>#REF!=TRUE</formula>
    </cfRule>
    <cfRule type="expression" priority="20" dxfId="1">
      <formula>$R256=TRUE</formula>
    </cfRule>
  </conditionalFormatting>
  <conditionalFormatting sqref="E257">
    <cfRule type="expression" priority="17" dxfId="1">
      <formula>#REF!=TRUE</formula>
    </cfRule>
    <cfRule type="expression" priority="18" dxfId="1">
      <formula>$R257=TRUE</formula>
    </cfRule>
  </conditionalFormatting>
  <conditionalFormatting sqref="E258">
    <cfRule type="expression" priority="15" dxfId="1">
      <formula>#REF!=TRUE</formula>
    </cfRule>
    <cfRule type="expression" priority="16" dxfId="1">
      <formula>$R258=TRUE</formula>
    </cfRule>
  </conditionalFormatting>
  <conditionalFormatting sqref="E259">
    <cfRule type="expression" priority="13" dxfId="1">
      <formula>#REF!=TRUE</formula>
    </cfRule>
    <cfRule type="expression" priority="14" dxfId="1">
      <formula>$R259=TRUE</formula>
    </cfRule>
  </conditionalFormatting>
  <conditionalFormatting sqref="E260">
    <cfRule type="expression" priority="11" dxfId="1">
      <formula>#REF!=TRUE</formula>
    </cfRule>
    <cfRule type="expression" priority="12" dxfId="1">
      <formula>$R260=TRUE</formula>
    </cfRule>
  </conditionalFormatting>
  <conditionalFormatting sqref="E261">
    <cfRule type="expression" priority="9" dxfId="1">
      <formula>#REF!=TRUE</formula>
    </cfRule>
    <cfRule type="expression" priority="10" dxfId="1">
      <formula>$R261=TRUE</formula>
    </cfRule>
  </conditionalFormatting>
  <conditionalFormatting sqref="I269">
    <cfRule type="expression" priority="1" dxfId="1">
      <formula>#REF!=TRUE</formula>
    </cfRule>
  </conditionalFormatting>
  <conditionalFormatting sqref="C86:C87">
    <cfRule type="expression" priority="283" dxfId="0">
      <formula>AND($L84&lt;&gt;"अन्य",$L84&lt;&gt;"")</formula>
    </cfRule>
  </conditionalFormatting>
  <conditionalFormatting sqref="C88:C92">
    <cfRule type="expression" priority="296" dxfId="0">
      <formula>AND($L144&lt;&gt;"अन्य",$L144&lt;&gt;"")</formula>
    </cfRule>
  </conditionalFormatting>
  <conditionalFormatting sqref="C136:C143">
    <cfRule type="expression" priority="287" dxfId="0">
      <formula>AND(#REF!&lt;&gt;"अन्य",#REF!&lt;&gt;"")</formula>
    </cfRule>
  </conditionalFormatting>
  <conditionalFormatting sqref="C144:C151">
    <cfRule type="expression" priority="289" dxfId="0">
      <formula>AND(#REF!&lt;&gt;"अन्य",#REF!&lt;&gt;"")</formula>
    </cfRule>
  </conditionalFormatting>
  <conditionalFormatting sqref="C187:C192">
    <cfRule type="expression" priority="299" dxfId="2">
      <formula>AND($L149&lt;&gt;"          अन्य :",$L149&lt;&gt;"")</formula>
    </cfRule>
    <cfRule type="expression" priority="300" dxfId="3">
      <formula>$L149="          अन्य :"</formula>
    </cfRule>
  </conditionalFormatting>
  <conditionalFormatting sqref="C197:C205">
    <cfRule type="expression" priority="292" dxfId="2">
      <formula>AND($L84&lt;&gt;"          अन्य :",$L84&lt;&gt;"")</formula>
    </cfRule>
    <cfRule type="expression" priority="293" dxfId="3">
      <formula>$L84="          अन्य :"</formula>
    </cfRule>
  </conditionalFormatting>
  <conditionalFormatting sqref="C241:C247">
    <cfRule type="expression" priority="278" dxfId="2">
      <formula>AND(#REF!&lt;&gt;"          अन्य :",#REF!&lt;&gt;"")</formula>
    </cfRule>
    <cfRule type="expression" priority="279" dxfId="3">
      <formula>#REF!="          अन्य :"</formula>
    </cfRule>
  </conditionalFormatting>
  <conditionalFormatting sqref="C253:C261">
    <cfRule type="expression" priority="275" dxfId="2">
      <formula>AND(#REF!&lt;&gt;"          अन्य :",#REF!&lt;&gt;"")</formula>
    </cfRule>
    <cfRule type="expression" priority="276" dxfId="3">
      <formula>#REF!="          अन्य :"</formula>
    </cfRule>
  </conditionalFormatting>
  <conditionalFormatting sqref="E86:E87">
    <cfRule type="expression" priority="227" dxfId="1">
      <formula>$R84=TRUE</formula>
    </cfRule>
  </conditionalFormatting>
  <conditionalFormatting sqref="E88:E92">
    <cfRule type="expression" priority="232" dxfId="1">
      <formula>$R144=TRUE</formula>
    </cfRule>
  </conditionalFormatting>
  <conditionalFormatting sqref="E136:E137">
    <cfRule type="expression" priority="233" dxfId="1">
      <formula>$R193=TRUE</formula>
    </cfRule>
  </conditionalFormatting>
  <conditionalFormatting sqref="E138:E143">
    <cfRule type="expression" priority="228" dxfId="1">
      <formula>$R197=TRUE</formula>
    </cfRule>
  </conditionalFormatting>
  <conditionalFormatting sqref="E144:E145">
    <cfRule type="expression" priority="234" dxfId="1">
      <formula>$R193=TRUE</formula>
    </cfRule>
  </conditionalFormatting>
  <conditionalFormatting sqref="E144:E151">
    <cfRule type="expression" priority="223" dxfId="1">
      <formula>#REF!=TRUE</formula>
    </cfRule>
  </conditionalFormatting>
  <conditionalFormatting sqref="E146:E151">
    <cfRule type="expression" priority="224" dxfId="1">
      <formula>$R197=TRUE</formula>
    </cfRule>
  </conditionalFormatting>
  <conditionalFormatting sqref="E221:E239">
    <cfRule type="expression" priority="139" dxfId="1">
      <formula>#REF!=TRUE</formula>
    </cfRule>
  </conditionalFormatting>
  <conditionalFormatting sqref="I136:I137">
    <cfRule type="expression" priority="133" dxfId="1">
      <formula>$R193=TRUE</formula>
    </cfRule>
  </conditionalFormatting>
  <conditionalFormatting sqref="I136:I143">
    <cfRule type="expression" priority="125" dxfId="1">
      <formula>#REF!=TRUE</formula>
    </cfRule>
  </conditionalFormatting>
  <conditionalFormatting sqref="I138:I143">
    <cfRule type="expression" priority="128" dxfId="1">
      <formula>$R197=TRUE</formula>
    </cfRule>
  </conditionalFormatting>
  <conditionalFormatting sqref="I144:I145">
    <cfRule type="expression" priority="134" dxfId="1">
      <formula>$R193=TRUE</formula>
    </cfRule>
  </conditionalFormatting>
  <conditionalFormatting sqref="I144:I151">
    <cfRule type="expression" priority="123" dxfId="1">
      <formula>#REF!=TRUE</formula>
    </cfRule>
  </conditionalFormatting>
  <conditionalFormatting sqref="I146:I151">
    <cfRule type="expression" priority="124" dxfId="1">
      <formula>$R197=TRUE</formula>
    </cfRule>
  </conditionalFormatting>
  <conditionalFormatting sqref="I221:I224">
    <cfRule type="expression" priority="43" dxfId="1">
      <formula>#REF!=TRUE</formula>
    </cfRule>
  </conditionalFormatting>
  <conditionalFormatting sqref="I225:I228">
    <cfRule type="expression" priority="7" dxfId="1">
      <formula>#REF!=TRUE</formula>
    </cfRule>
  </conditionalFormatting>
  <conditionalFormatting sqref="I229:I232">
    <cfRule type="expression" priority="6" dxfId="1">
      <formula>#REF!=TRUE</formula>
    </cfRule>
  </conditionalFormatting>
  <conditionalFormatting sqref="I233:I236">
    <cfRule type="expression" priority="5" dxfId="1">
      <formula>#REF!=TRUE</formula>
    </cfRule>
  </conditionalFormatting>
  <conditionalFormatting sqref="I237:I238">
    <cfRule type="expression" priority="4" dxfId="1">
      <formula>#REF!=TRUE</formula>
    </cfRule>
  </conditionalFormatting>
  <conditionalFormatting sqref="I253:I261">
    <cfRule type="expression" priority="120" dxfId="1">
      <formula>#REF!=TRUE</formula>
    </cfRule>
  </conditionalFormatting>
  <conditionalFormatting sqref="I266:I268">
    <cfRule type="expression" priority="2" dxfId="1">
      <formula>#REF!=TRUE</formula>
    </cfRule>
  </conditionalFormatting>
  <conditionalFormatting sqref="C114:C135 C93:C112 C152:C168 C69:C82">
    <cfRule type="expression" priority="284" dxfId="0">
      <formula>AND($L69&lt;&gt;"अन्य",$L69&lt;&gt;"")</formula>
    </cfRule>
  </conditionalFormatting>
  <conditionalFormatting sqref="E131:E135 E69:E71 E73:E82 E114:E127 E184:E186 E182 E152:E154 E168:E178 E93:E112">
    <cfRule type="expression" priority="230" dxfId="1">
      <formula>$R69=TRUE</formula>
    </cfRule>
  </conditionalFormatting>
  <conditionalFormatting sqref="E182 E69:E81 E113 E125:E135 E117 E120:E122 E184:E186 E169:E178">
    <cfRule type="expression" priority="229" dxfId="1">
      <formula>#REF!=TRUE</formula>
    </cfRule>
  </conditionalFormatting>
  <conditionalFormatting sqref="I131:I135 I69:I127 I184:I186 I182 I152:I154 I168:I178">
    <cfRule type="expression" priority="130" dxfId="1">
      <formula>$R69=TRUE</formula>
    </cfRule>
  </conditionalFormatting>
  <conditionalFormatting sqref="I182 I69:I113 I125:I135 I117 I120:I122 I184:I186 I169:I178">
    <cfRule type="expression" priority="129" dxfId="1">
      <formula>#REF!=TRUE</formula>
    </cfRule>
  </conditionalFormatting>
  <conditionalFormatting sqref="E136:E143 E82:E92">
    <cfRule type="expression" priority="225" dxfId="1">
      <formula>#REF!=TRUE</formula>
    </cfRule>
  </conditionalFormatting>
  <conditionalFormatting sqref="E168 E93:E112 E152:E154">
    <cfRule type="expression" priority="222" dxfId="1">
      <formula>#REF!=TRUE</formula>
    </cfRule>
  </conditionalFormatting>
  <conditionalFormatting sqref="E240 E118:E119 E123:E124 E114:E116 E247 E242:E244">
    <cfRule type="expression" priority="231" dxfId="1">
      <formula>#REF!=TRUE</formula>
    </cfRule>
  </conditionalFormatting>
  <conditionalFormatting sqref="I240 I118:I119 I123:I124 I114:I116 I246 I242:I244">
    <cfRule type="expression" priority="131" dxfId="1">
      <formula>#REF!=TRUE</formula>
    </cfRule>
  </conditionalFormatting>
  <conditionalFormatting sqref="I168 I152:I154">
    <cfRule type="expression" priority="122" dxfId="1">
      <formula>#REF!=TRUE</formula>
    </cfRule>
  </conditionalFormatting>
  <conditionalFormatting sqref="C209:C220 C182:C186 C195:C196 C169:C178">
    <cfRule type="expression" priority="285" dxfId="2">
      <formula>AND(#REF!&lt;&gt;"          अन्य :",#REF!&lt;&gt;"")</formula>
    </cfRule>
    <cfRule type="expression" priority="286" dxfId="3">
      <formula>#REF!="          अन्य :"</formula>
    </cfRule>
  </conditionalFormatting>
  <conditionalFormatting sqref="C206:C208 C179:C181">
    <cfRule type="expression" priority="281" dxfId="2">
      <formula>AND(#REF!&lt;&gt;"          अन्य :",#REF!&lt;&gt;"")</formula>
    </cfRule>
    <cfRule type="expression" priority="282" dxfId="3">
      <formula>#REF!="          अन्य :"</formula>
    </cfRule>
  </conditionalFormatting>
  <conditionalFormatting sqref="C221:C240 C248:C252">
    <cfRule type="expression" priority="277" dxfId="0">
      <formula>AND($L221&lt;&gt;"अन्य",$L221&lt;&gt;"")</formula>
    </cfRule>
  </conditionalFormatting>
  <conditionalFormatting sqref="E222 E238 E234 E230 E226">
    <cfRule type="expression" priority="137" dxfId="1">
      <formula>#REF!=TRUE</formula>
    </cfRule>
  </conditionalFormatting>
  <conditionalFormatting sqref="E224 E236 E232 E228">
    <cfRule type="expression" priority="8" dxfId="1">
      <formula>#REF!=TRUE</formula>
    </cfRule>
  </conditionalFormatting>
  <dataValidations count="36">
    <dataValidation errorStyle="warning" type="custom" allowBlank="1" showInputMessage="1" showErrorMessage="1" errorTitle="डेटा सामान्य रेंज से बाहर" error="कृपया पुन: चेक करके भरें" sqref="E71">
      <formula1>$F5074=TRUE</formula1>
    </dataValidation>
    <dataValidation errorStyle="warning" type="custom" allowBlank="1" showInputMessage="1" showErrorMessage="1" errorTitle="डेटा सामान्य रेंज से बाहर" error="कृपया पुन: चेक करके भरें" sqref="E81">
      <formula1>$F5057=TRUE</formula1>
    </dataValidation>
    <dataValidation type="list" allowBlank="1" showInputMessage="1" showErrorMessage="1" sqref="C74 C114:C116 C118:C119 C123:C124">
      <formula1>OFFSET($B$12,MATCH($K74,$A$13:$A$49,0),,,COUNTIF(OFFSET($B$12,MATCH($K74,$A$13:$A$49,0),,1,20),"?*"))</formula1>
    </dataValidation>
    <dataValidation errorStyle="warning" type="custom" allowBlank="1" showInputMessage="1" showErrorMessage="1" errorTitle="डेटा सामान्य रेंज से बाहर" error="कृपया पुन: चेक करके भरें" sqref="E122 I122">
      <formula1>$F5067=TRUE</formula1>
    </dataValidation>
    <dataValidation errorStyle="warning" type="custom" allowBlank="1" showInputMessage="1" showErrorMessage="1" errorTitle="डेटा सामान्य रेंज से बाहर" error="कृपया पुन: चेक करके भरें" sqref="E72 E168 I168 E221 I221 I222 E223 I223 I224 E225 I225 I226 E227 I227 I228 E229 I229 I230 E231 I231 I232 E233 I233 I234 E235 I235 I236 E237 I237 I238 E239 I239 I246 E247 I253 I254 I255 I256 I257 I258 I259 I260 I261 I266 I267 I268 I269 E93:E113 E152:E154 E242:E244 I152:I154 I242:I244">
      <formula1>#REF!=TRUE</formula1>
    </dataValidation>
    <dataValidation errorStyle="warning" type="custom" allowBlank="1" showInputMessage="1" showErrorMessage="1" errorTitle="डेटा सामान्य रेंज से बाहर" error="कृपया पुन: चेक करके भरें" sqref="E125 I125">
      <formula1>$F5066=TRUE</formula1>
    </dataValidation>
    <dataValidation errorStyle="warning" type="custom" allowBlank="1" showInputMessage="1" showErrorMessage="1" errorTitle="डेटा सामान्य रेंज से बाहर" error="कृपया पुन: चेक करके भरें" sqref="E82 E69:E70 I69:I113">
      <formula1>$F5064=TRUE</formula1>
    </dataValidation>
    <dataValidation errorStyle="warning" type="custom" allowBlank="1" showInputMessage="1" showErrorMessage="1" errorTitle="डेटा सामान्य रेंज से बाहर" error="कृपया पुन: चेक करके भरें" sqref="E83">
      <formula1>$F5118=TRUE</formula1>
    </dataValidation>
    <dataValidation errorStyle="warning" type="custom" allowBlank="1" showInputMessage="1" showErrorMessage="1" errorTitle="डेटा सामान्य रेंज से बाहर" error="कृपया पुन: चेक करके भरें" sqref="E116 I116">
      <formula1>$F5035=TRUE</formula1>
    </dataValidation>
    <dataValidation type="list" allowBlank="1" showInputMessage="1" showErrorMessage="1" sqref="C117 C69:C73 C75:C81 C120:C122 C125:C135">
      <formula1>OFFSET($B$12,MATCH($K69,$A$13:$A$15,0),,,COUNTIF(OFFSET($B$12,MATCH($K69,$A$13:$A$15,0),,1,20),"?*"))</formula1>
    </dataValidation>
    <dataValidation errorStyle="warning" type="custom" allowBlank="1" showInputMessage="1" showErrorMessage="1" errorTitle="डेटा सामान्य रेंज से बाहर" error="कृपया पुन: चेक करके भरें" sqref="E120:E121 I120:I121">
      <formula1>$F5064=TRUE</formula1>
    </dataValidation>
    <dataValidation errorStyle="warning" type="custom" allowBlank="1" showInputMessage="1" showErrorMessage="1" errorTitle="डेटा सामान्य रेंज से बाहर" error="कृपया पुन: चेक करके भरें" sqref="E143 I143">
      <formula1>$F5126=TRUE</formula1>
    </dataValidation>
    <dataValidation errorStyle="warning" type="custom" allowBlank="1" showInputMessage="1" showErrorMessage="1" errorTitle="डेटा सामान्य रेंज से बाहर" error="कृपया पुन: चेक करके भरें" sqref="E131 I131 E114:E115 E118:E119 I114:I115 I118:I119">
      <formula1>$F5032=TRUE</formula1>
    </dataValidation>
    <dataValidation errorStyle="warning" type="custom" allowBlank="1" showInputMessage="1" showErrorMessage="1" errorTitle="डेटा सामान्य रेंज से बाहर" error="कृपया पुन: चेक करके भरें" sqref="E117 I117 E128:E130 I128:I130">
      <formula1>$F5076=TRUE</formula1>
    </dataValidation>
    <dataValidation errorStyle="warning" type="custom" allowBlank="1" showInputMessage="1" showErrorMessage="1" errorTitle="डेटा सामान्य रेंज से बाहर" error="कृपया पुन: चेक करके भरें" sqref="E84:E92">
      <formula1>$F5078=TRUE</formula1>
    </dataValidation>
    <dataValidation errorStyle="warning" type="custom" allowBlank="1" showInputMessage="1" showErrorMessage="1" errorTitle="डेटा सामान्य रेंज से बाहर" error="कृपया पुन: चेक करके भरें" sqref="E73:E80">
      <formula1>$F5066=TRUE</formula1>
    </dataValidation>
    <dataValidation errorStyle="warning" type="custom" allowBlank="1" showInputMessage="1" showErrorMessage="1" errorTitle="डेटा सामान्य रेंज से बाहर" error="कृपया पुन: चेक करके भरें" sqref="E126 I126">
      <formula1>$F5063=TRUE</formula1>
    </dataValidation>
    <dataValidation type="list" allowBlank="1" showInputMessage="1" showErrorMessage="1" sqref="C221 C250 C224:C225 C248:C249 C251:C252">
      <formula1>OFFSET($B$1,MATCH($K221,$A$3:$A$4,0),,,COUNTIF(OFFSET($B$1,MATCH($K221,$A$3:$A$4,0),,1,20),"?*"))</formula1>
    </dataValidation>
    <dataValidation errorStyle="warning" type="custom" allowBlank="1" showInputMessage="1" showErrorMessage="1" errorTitle="डेटा सामान्य रेंज से बाहर" error="कृपया पुन: चेक करके भरें" sqref="E170 I170 E171 I171 E172 I172 E173 I173 E174 I174 E175 I175 E176 I176 E177 I177 E178 I178 E179 I179 E180 I180 E181 I181 E182 I182 E183 I183 E184 I184 E185 I185 E186 I186 E187 I187 E188 I188 E189 I189 E190 I190 E191 I191 E192 I192 E193 I193 E194 I194 E195 I195 E196 I196 E197 I197 E198 I198 E199 I199 E200 I200 E201 I201 E202 I202 E203 I203 E204 I204 E205 I205 E206 I206 E207 I207 E208 I208 E209 I209 E210 I210 E211 I211 E212 I212 E213 I213 E214 I214 E215 I215 E216 I216 E217 I217 E218 I218 E219 I219">
      <formula1>$F5041=TRUE</formula1>
    </dataValidation>
    <dataValidation errorStyle="warning" type="custom" allowBlank="1" showInputMessage="1" showErrorMessage="1" errorTitle="डेटा सामान्य रेंज से बाहर" error="कृपया पुन: चेक करके भरें" sqref="E220 I220 E253 E254 E255 E256 E257 E258 E259 E260 E261">
      <formula1>$F5041=TRUE</formula1>
    </dataValidation>
    <dataValidation errorStyle="warning" type="custom" allowBlank="1" showInputMessage="1" showErrorMessage="1" errorTitle="डेटा सामान्य रेंज से बाहर" error="कृपया पुन: चेक करके भरें" sqref="E127 I127">
      <formula1>$F5040=TRUE</formula1>
    </dataValidation>
    <dataValidation errorStyle="warning" type="custom" allowBlank="1" showInputMessage="1" showErrorMessage="1" errorTitle="डेटा सामान्य रेंज से बाहर" error="कृपया पुन: चेक करके भरें" sqref="E132 I132 E147:E151 I147:I151">
      <formula1>$F5052=TRUE</formula1>
    </dataValidation>
    <dataValidation type="list" allowBlank="1" showInputMessage="1" showErrorMessage="1" sqref="C93:C96 C97:C113 C152:C168 C226:C239">
      <formula1>OFFSET($B$1,MATCH($K93,$A$2:$A$4,0),,,COUNTIF(OFFSET($B$1,MATCH($K93,$A$2:$A$4,0),,1,20),"?*"))</formula1>
    </dataValidation>
    <dataValidation errorStyle="warning" type="custom" allowBlank="1" showInputMessage="1" showErrorMessage="1" errorTitle="डेटा सामान्य रेंज से बाहर" error="कृपया पुन: चेक करके भरें" sqref="E133 I133">
      <formula1>$F5054=TRUE</formula1>
    </dataValidation>
    <dataValidation type="list" allowBlank="1" showInputMessage="1" showErrorMessage="1" sqref="C82:C92 C136:C151">
      <formula1>OFFSET($B$1,MATCH($K82,$A$3:$A$6,0),,,COUNTIF(OFFSET($B$1,MATCH($K82,$A$3:$A$6,0),,1,20),"?*"))</formula1>
    </dataValidation>
    <dataValidation errorStyle="warning" type="custom" allowBlank="1" showInputMessage="1" showErrorMessage="1" errorTitle="डेटा सामान्य रेंज से बाहर" error="कृपया पुन: चेक करके भरें" sqref="E146 I146">
      <formula1>$F5044=TRUE</formula1>
    </dataValidation>
    <dataValidation errorStyle="warning" type="custom" allowBlank="1" showInputMessage="1" showErrorMessage="1" errorTitle="डेटा सामान्य रेंज से बाहर" error="कृपया पुन: चेक करके भरें" sqref="E169 I169">
      <formula1>$F5044=TRUE</formula1>
    </dataValidation>
    <dataValidation errorStyle="warning" type="custom" allowBlank="1" showInputMessage="1" showErrorMessage="1" errorTitle="डेटा सामान्य रेंज से बाहर" error="कृपया पुन: चेक करके भरें" sqref="E222 E224 E226 E228 E230 E232 E234 E236 E238">
      <formula1>$F5134=TRUE</formula1>
    </dataValidation>
    <dataValidation type="list" allowBlank="1" showInputMessage="1" showErrorMessage="1" sqref="C240 C222:C223">
      <formula1>OFFSET(#REF!,MATCH($K222,$A$3:$A$4,0),,,COUNTIF(OFFSET(#REF!,MATCH($K222,$A$3:$A$4,0),,1,20),"?*"))</formula1>
    </dataValidation>
    <dataValidation errorStyle="warning" type="custom" allowBlank="1" showInputMessage="1" showErrorMessage="1" errorTitle="डेटा सामान्य रेंज से बाहर" error="कृपया पुन: चेक करके भरें" sqref="E240 I240">
      <formula1>$F5136=TRUE</formula1>
    </dataValidation>
    <dataValidation errorStyle="warning" type="custom" allowBlank="1" showInputMessage="1" showErrorMessage="1" errorTitle="डेटा सामान्य रेंज से बाहर" error="कृपया पुन: चेक करके भरें" sqref="E241 E245 E248 E249">
      <formula1>$F5078=TRUE</formula1>
    </dataValidation>
    <dataValidation errorStyle="warning" type="custom" allowBlank="1" showInputMessage="1" showErrorMessage="1" errorTitle="डेटा सामान्य रेंज से बाहर" error="कृपया पुन: चेक करके भरें" sqref="E250 E251 E252">
      <formula1>$F5084=TRUE</formula1>
    </dataValidation>
    <dataValidation errorStyle="warning" type="custom" allowBlank="1" showInputMessage="1" showErrorMessage="1" errorTitle="डेटा सामान्य रेंज से बाहर" error="कृपया पुन: चेक करके भरें" sqref="E123:E124 I123:I124">
      <formula1>$F5038=TRUE</formula1>
    </dataValidation>
    <dataValidation errorStyle="warning" type="custom" allowBlank="1" showInputMessage="1" showErrorMessage="1" errorTitle="डेटा सामान्य रेंज से बाहर" error="कृपया पुन: चेक करके भरें" sqref="E134:E135 I134:I135">
      <formula1>$F5058=TRUE</formula1>
    </dataValidation>
    <dataValidation errorStyle="warning" type="custom" allowBlank="1" showInputMessage="1" showErrorMessage="1" errorTitle="डेटा सामान्य रेंज से बाहर" error="कृपया पुन: चेक करके भरें" sqref="E136:E142 I136:I142">
      <formula1>$F5118=TRUE</formula1>
    </dataValidation>
    <dataValidation errorStyle="warning" type="custom" allowBlank="1" showInputMessage="1" showErrorMessage="1" errorTitle="डेटा सामान्य रेंज से बाहर" error="कृपया पुन: चेक करके भरें" sqref="E144:E145 I144:I145">
      <formula1>$F5041=TRUE</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B4:H42"/>
  <sheetViews>
    <sheetView workbookViewId="0" topLeftCell="A29">
      <selection activeCell="D31" sqref="D31:F31"/>
    </sheetView>
  </sheetViews>
  <sheetFormatPr defaultColWidth="9.140625" defaultRowHeight="15" outlineLevelCol="7"/>
  <cols>
    <col min="1" max="1" width="9.140625" style="1" customWidth="1"/>
    <col min="2" max="2" width="45.28125" style="1" customWidth="1"/>
    <col min="3" max="8" width="12.7109375" style="1" customWidth="1"/>
    <col min="9" max="16384" width="9.140625" style="1" customWidth="1"/>
  </cols>
  <sheetData>
    <row r="1" ht="15"/>
    <row r="4" spans="2:8" ht="21" customHeight="1">
      <c r="B4" s="2" t="s">
        <v>120</v>
      </c>
      <c r="C4" s="3"/>
      <c r="D4" s="3"/>
      <c r="E4" s="3"/>
      <c r="F4" s="3"/>
      <c r="G4" s="4"/>
      <c r="H4" s="5" t="s">
        <v>121</v>
      </c>
    </row>
    <row r="5" spans="2:8" ht="15">
      <c r="B5" s="6" t="s">
        <v>122</v>
      </c>
      <c r="C5" s="7"/>
      <c r="D5" s="7"/>
      <c r="E5" s="7"/>
      <c r="F5" s="7"/>
      <c r="G5" s="7"/>
      <c r="H5" s="8"/>
    </row>
    <row r="6" spans="2:8" ht="18.75">
      <c r="B6" s="9" t="s">
        <v>123</v>
      </c>
      <c r="C6" s="10">
        <v>589</v>
      </c>
      <c r="D6" s="11"/>
      <c r="E6" s="11"/>
      <c r="F6" s="11"/>
      <c r="G6" s="11"/>
      <c r="H6" s="12"/>
    </row>
    <row r="7" spans="2:8" ht="18.75">
      <c r="B7" s="9" t="s">
        <v>124</v>
      </c>
      <c r="C7" s="13">
        <v>1143</v>
      </c>
      <c r="D7" s="14"/>
      <c r="E7" s="14"/>
      <c r="F7" s="14"/>
      <c r="G7" s="14"/>
      <c r="H7" s="15"/>
    </row>
    <row r="8" spans="2:8" ht="18.75">
      <c r="B8" s="9" t="s">
        <v>125</v>
      </c>
      <c r="C8" s="10">
        <v>558</v>
      </c>
      <c r="D8" s="11"/>
      <c r="E8" s="11"/>
      <c r="F8" s="11"/>
      <c r="G8" s="11"/>
      <c r="H8" s="12"/>
    </row>
    <row r="9" spans="2:8" ht="18.75">
      <c r="B9" s="9" t="s">
        <v>126</v>
      </c>
      <c r="C9" s="13">
        <v>1043</v>
      </c>
      <c r="D9" s="14"/>
      <c r="E9" s="14"/>
      <c r="F9" s="14"/>
      <c r="G9" s="14"/>
      <c r="H9" s="15"/>
    </row>
    <row r="10" spans="2:8" ht="18.75">
      <c r="B10" s="9" t="s">
        <v>127</v>
      </c>
      <c r="C10" s="10">
        <v>1.25</v>
      </c>
      <c r="D10" s="11"/>
      <c r="E10" s="11"/>
      <c r="F10" s="11"/>
      <c r="G10" s="11"/>
      <c r="H10" s="12"/>
    </row>
    <row r="11" spans="2:8" ht="18.75">
      <c r="B11" s="9" t="s">
        <v>128</v>
      </c>
      <c r="C11" s="10">
        <v>54.75</v>
      </c>
      <c r="D11" s="11"/>
      <c r="E11" s="11"/>
      <c r="F11" s="11"/>
      <c r="G11" s="11"/>
      <c r="H11" s="12"/>
    </row>
    <row r="12" spans="2:8" ht="37.5">
      <c r="B12" s="16" t="s">
        <v>129</v>
      </c>
      <c r="C12" s="17" t="s">
        <v>130</v>
      </c>
      <c r="D12" s="17" t="s">
        <v>131</v>
      </c>
      <c r="E12" s="17" t="s">
        <v>132</v>
      </c>
      <c r="F12" s="17" t="s">
        <v>133</v>
      </c>
      <c r="G12" s="17" t="s">
        <v>134</v>
      </c>
      <c r="H12" s="18" t="s">
        <v>135</v>
      </c>
    </row>
    <row r="13" spans="2:8" ht="18.75">
      <c r="B13" s="9" t="s">
        <v>136</v>
      </c>
      <c r="C13" s="19">
        <v>0</v>
      </c>
      <c r="D13" s="19">
        <v>0</v>
      </c>
      <c r="E13" s="19">
        <v>0</v>
      </c>
      <c r="F13" s="19">
        <v>0</v>
      </c>
      <c r="G13" s="19">
        <v>0</v>
      </c>
      <c r="H13" s="20"/>
    </row>
    <row r="14" spans="2:8" ht="18.75">
      <c r="B14" s="9" t="s">
        <v>137</v>
      </c>
      <c r="C14" s="21">
        <v>1040</v>
      </c>
      <c r="D14" s="21">
        <v>37880</v>
      </c>
      <c r="E14" s="21">
        <v>33942</v>
      </c>
      <c r="F14" s="21">
        <v>40520</v>
      </c>
      <c r="G14" s="21">
        <v>43803</v>
      </c>
      <c r="H14" s="20"/>
    </row>
    <row r="15" spans="2:8" ht="18.75">
      <c r="B15" s="9" t="s">
        <v>138</v>
      </c>
      <c r="C15" s="19">
        <v>0</v>
      </c>
      <c r="D15" s="19">
        <v>0</v>
      </c>
      <c r="E15" s="19">
        <v>0</v>
      </c>
      <c r="F15" s="19">
        <v>0</v>
      </c>
      <c r="G15" s="19">
        <v>0</v>
      </c>
      <c r="H15" s="20"/>
    </row>
    <row r="16" spans="2:8" ht="18.75">
      <c r="B16" s="9" t="s">
        <v>139</v>
      </c>
      <c r="C16" s="19">
        <v>0</v>
      </c>
      <c r="D16" s="19"/>
      <c r="E16" s="19"/>
      <c r="F16" s="19"/>
      <c r="G16" s="19"/>
      <c r="H16" s="20"/>
    </row>
    <row r="17" spans="2:8" ht="37.5">
      <c r="B17" s="9" t="s">
        <v>140</v>
      </c>
      <c r="C17" s="19">
        <v>4.42</v>
      </c>
      <c r="D17" s="19">
        <v>1.21</v>
      </c>
      <c r="E17" s="19">
        <v>0.97</v>
      </c>
      <c r="F17" s="19">
        <v>1.15</v>
      </c>
      <c r="G17" s="19">
        <v>0.83</v>
      </c>
      <c r="H17" s="20"/>
    </row>
    <row r="18" spans="2:8" ht="37.5">
      <c r="B18" s="9" t="s">
        <v>141</v>
      </c>
      <c r="C18" s="19">
        <v>47.79</v>
      </c>
      <c r="D18" s="19">
        <v>58.95</v>
      </c>
      <c r="E18" s="19">
        <v>61.28</v>
      </c>
      <c r="F18" s="19">
        <v>54.71</v>
      </c>
      <c r="G18" s="19">
        <v>59.57</v>
      </c>
      <c r="H18" s="20"/>
    </row>
    <row r="19" spans="2:8" ht="37.5">
      <c r="B19" s="9" t="s">
        <v>142</v>
      </c>
      <c r="C19" s="19">
        <v>53.75</v>
      </c>
      <c r="D19" s="19">
        <v>51.46</v>
      </c>
      <c r="E19" s="19">
        <v>52.05</v>
      </c>
      <c r="F19" s="19">
        <v>52.56</v>
      </c>
      <c r="G19" s="19">
        <v>53.77</v>
      </c>
      <c r="H19" s="20"/>
    </row>
    <row r="20" spans="2:8" ht="37.5">
      <c r="B20" s="9" t="s">
        <v>143</v>
      </c>
      <c r="C20" s="19">
        <v>9.54</v>
      </c>
      <c r="D20" s="19">
        <v>74.13</v>
      </c>
      <c r="E20" s="19">
        <v>69.98</v>
      </c>
      <c r="F20" s="19">
        <v>76.45</v>
      </c>
      <c r="G20" s="19">
        <v>84.07</v>
      </c>
      <c r="H20" s="20"/>
    </row>
    <row r="21" spans="2:8" ht="37.5">
      <c r="B21" s="9" t="s">
        <v>144</v>
      </c>
      <c r="C21" s="19">
        <v>190</v>
      </c>
      <c r="D21" s="19">
        <v>172.58</v>
      </c>
      <c r="E21" s="19">
        <v>174</v>
      </c>
      <c r="F21" s="19">
        <v>168.7</v>
      </c>
      <c r="G21" s="19">
        <v>166.89</v>
      </c>
      <c r="H21" s="20"/>
    </row>
    <row r="22" spans="2:8" ht="37.5">
      <c r="B22" s="9" t="s">
        <v>145</v>
      </c>
      <c r="C22" s="19">
        <v>0</v>
      </c>
      <c r="D22" s="19">
        <v>139</v>
      </c>
      <c r="E22" s="19">
        <v>98</v>
      </c>
      <c r="F22" s="19">
        <v>169</v>
      </c>
      <c r="G22" s="19">
        <v>219</v>
      </c>
      <c r="H22" s="20"/>
    </row>
    <row r="23" spans="2:8" ht="18.75">
      <c r="B23" s="9" t="s">
        <v>146</v>
      </c>
      <c r="C23" s="19">
        <v>109</v>
      </c>
      <c r="D23" s="19">
        <v>511</v>
      </c>
      <c r="E23" s="19">
        <v>485</v>
      </c>
      <c r="F23" s="19">
        <v>530</v>
      </c>
      <c r="G23" s="19">
        <v>521</v>
      </c>
      <c r="H23" s="20"/>
    </row>
    <row r="24" spans="2:8" ht="18.75">
      <c r="B24" s="9" t="s">
        <v>147</v>
      </c>
      <c r="C24" s="19">
        <v>180</v>
      </c>
      <c r="D24" s="19">
        <v>938</v>
      </c>
      <c r="E24" s="19">
        <v>883</v>
      </c>
      <c r="F24" s="19">
        <v>984</v>
      </c>
      <c r="G24" s="21">
        <v>1010</v>
      </c>
      <c r="H24" s="20"/>
    </row>
    <row r="25" spans="2:8" ht="37.5">
      <c r="B25" s="9" t="s">
        <v>148</v>
      </c>
      <c r="C25" s="19">
        <v>0</v>
      </c>
      <c r="D25" s="19">
        <v>1</v>
      </c>
      <c r="E25" s="19">
        <v>1</v>
      </c>
      <c r="F25" s="19">
        <v>1</v>
      </c>
      <c r="G25" s="19">
        <v>1</v>
      </c>
      <c r="H25" s="20"/>
    </row>
    <row r="26" spans="2:8" ht="15">
      <c r="B26" s="6" t="s">
        <v>149</v>
      </c>
      <c r="C26" s="7"/>
      <c r="D26" s="7"/>
      <c r="E26" s="7"/>
      <c r="F26" s="7"/>
      <c r="G26" s="7"/>
      <c r="H26" s="8"/>
    </row>
    <row r="27" spans="2:8" ht="18.75">
      <c r="B27" s="9" t="s">
        <v>150</v>
      </c>
      <c r="C27" s="19">
        <v>0</v>
      </c>
      <c r="D27" s="19">
        <v>0</v>
      </c>
      <c r="E27" s="19">
        <v>0</v>
      </c>
      <c r="F27" s="19">
        <v>0</v>
      </c>
      <c r="G27" s="19">
        <v>0</v>
      </c>
      <c r="H27" s="20"/>
    </row>
    <row r="28" spans="2:8" ht="37.5">
      <c r="B28" s="9" t="s">
        <v>151</v>
      </c>
      <c r="C28" s="19">
        <v>76</v>
      </c>
      <c r="D28" s="19">
        <v>140</v>
      </c>
      <c r="E28" s="19">
        <v>181</v>
      </c>
      <c r="F28" s="19">
        <v>305</v>
      </c>
      <c r="G28" s="19">
        <v>375</v>
      </c>
      <c r="H28" s="20"/>
    </row>
    <row r="29" spans="2:8" ht="18.75">
      <c r="B29" s="9" t="s">
        <v>152</v>
      </c>
      <c r="C29" s="19">
        <v>76</v>
      </c>
      <c r="D29" s="19">
        <v>76</v>
      </c>
      <c r="E29" s="19">
        <v>81</v>
      </c>
      <c r="F29" s="19">
        <v>97</v>
      </c>
      <c r="G29" s="19">
        <v>224</v>
      </c>
      <c r="H29" s="20"/>
    </row>
    <row r="30" spans="2:8" ht="18.75">
      <c r="B30" s="9" t="s">
        <v>153</v>
      </c>
      <c r="C30" s="19">
        <v>0</v>
      </c>
      <c r="D30" s="19">
        <v>64</v>
      </c>
      <c r="E30" s="19">
        <v>100</v>
      </c>
      <c r="F30" s="19">
        <v>208</v>
      </c>
      <c r="G30" s="19">
        <v>151</v>
      </c>
      <c r="H30" s="20"/>
    </row>
    <row r="31" spans="2:8" ht="37.5">
      <c r="B31" s="9" t="s">
        <v>154</v>
      </c>
      <c r="C31" s="19">
        <v>100</v>
      </c>
      <c r="D31" s="19">
        <v>91</v>
      </c>
      <c r="E31" s="19">
        <v>75.69</v>
      </c>
      <c r="F31" s="19">
        <v>77.45</v>
      </c>
      <c r="G31" s="19">
        <v>65.34</v>
      </c>
      <c r="H31" s="20"/>
    </row>
    <row r="32" spans="2:8" ht="18.75">
      <c r="B32" s="9" t="s">
        <v>155</v>
      </c>
      <c r="C32" s="19">
        <v>82.89</v>
      </c>
      <c r="D32" s="19">
        <v>86.43</v>
      </c>
      <c r="E32" s="19">
        <v>87.29</v>
      </c>
      <c r="F32" s="19">
        <v>78.03</v>
      </c>
      <c r="G32" s="19">
        <v>63.2</v>
      </c>
      <c r="H32" s="20"/>
    </row>
    <row r="33" spans="2:8" ht="15">
      <c r="B33" s="6" t="s">
        <v>156</v>
      </c>
      <c r="C33" s="7"/>
      <c r="D33" s="7"/>
      <c r="E33" s="7"/>
      <c r="F33" s="7"/>
      <c r="G33" s="7"/>
      <c r="H33" s="8"/>
    </row>
    <row r="34" spans="2:8" ht="18.75">
      <c r="B34" s="9" t="s">
        <v>157</v>
      </c>
      <c r="C34" s="19">
        <v>4.59</v>
      </c>
      <c r="D34" s="19">
        <v>64.63</v>
      </c>
      <c r="E34" s="19">
        <v>67.22</v>
      </c>
      <c r="F34" s="19">
        <v>81.47</v>
      </c>
      <c r="G34" s="19">
        <v>106.99</v>
      </c>
      <c r="H34" s="20"/>
    </row>
    <row r="35" spans="2:8" ht="18.75">
      <c r="B35" s="9" t="s">
        <v>158</v>
      </c>
      <c r="C35" s="19">
        <v>1.88</v>
      </c>
      <c r="D35" s="19">
        <v>58.49</v>
      </c>
      <c r="E35" s="19">
        <v>61.98</v>
      </c>
      <c r="F35" s="19">
        <v>58.84</v>
      </c>
      <c r="G35" s="19">
        <v>90.19</v>
      </c>
      <c r="H35" s="20"/>
    </row>
    <row r="36" spans="2:8" ht="37.5">
      <c r="B36" s="9" t="s">
        <v>159</v>
      </c>
      <c r="C36" s="19">
        <v>2.71</v>
      </c>
      <c r="D36" s="19">
        <v>6.14</v>
      </c>
      <c r="E36" s="19">
        <v>5.19</v>
      </c>
      <c r="F36" s="19">
        <v>22.13</v>
      </c>
      <c r="G36" s="19">
        <v>16.32</v>
      </c>
      <c r="H36" s="20"/>
    </row>
    <row r="37" spans="2:8" ht="18.75">
      <c r="B37" s="9" t="s">
        <v>160</v>
      </c>
      <c r="C37" s="19">
        <v>58.99</v>
      </c>
      <c r="D37" s="19">
        <v>9.5</v>
      </c>
      <c r="E37" s="19">
        <v>7.73</v>
      </c>
      <c r="F37" s="19">
        <v>27.33</v>
      </c>
      <c r="G37" s="19">
        <v>15.32</v>
      </c>
      <c r="H37" s="20"/>
    </row>
    <row r="38" spans="2:8" ht="37.5">
      <c r="B38" s="9" t="s">
        <v>161</v>
      </c>
      <c r="C38" s="19">
        <v>0</v>
      </c>
      <c r="D38" s="19">
        <v>0</v>
      </c>
      <c r="E38" s="19">
        <v>0.05</v>
      </c>
      <c r="F38" s="19">
        <v>0.51</v>
      </c>
      <c r="G38" s="19">
        <v>0.48</v>
      </c>
      <c r="H38" s="20"/>
    </row>
    <row r="39" spans="2:8" ht="18.75">
      <c r="B39" s="9" t="s">
        <v>162</v>
      </c>
      <c r="C39" s="19">
        <v>0</v>
      </c>
      <c r="D39" s="19">
        <v>0</v>
      </c>
      <c r="E39" s="19">
        <v>0.07</v>
      </c>
      <c r="F39" s="19">
        <v>0.62</v>
      </c>
      <c r="G39" s="19">
        <v>0.45</v>
      </c>
      <c r="H39" s="20"/>
    </row>
    <row r="40" spans="2:8" ht="37.5">
      <c r="B40" s="9" t="s">
        <v>163</v>
      </c>
      <c r="C40" s="19">
        <v>190</v>
      </c>
      <c r="D40" s="19">
        <v>190.74</v>
      </c>
      <c r="E40" s="19">
        <v>189.37</v>
      </c>
      <c r="F40" s="19">
        <v>236.05</v>
      </c>
      <c r="G40" s="19">
        <v>208.44</v>
      </c>
      <c r="H40" s="20"/>
    </row>
    <row r="41" spans="2:8" ht="37.5">
      <c r="B41" s="9" t="s">
        <v>164</v>
      </c>
      <c r="C41" s="19">
        <v>100</v>
      </c>
      <c r="D41" s="19">
        <v>99.37</v>
      </c>
      <c r="E41" s="19">
        <v>99.77</v>
      </c>
      <c r="F41" s="19">
        <v>99.83</v>
      </c>
      <c r="G41" s="19">
        <v>99.98</v>
      </c>
      <c r="H41" s="20"/>
    </row>
    <row r="42" spans="2:8" ht="18.75">
      <c r="B42" s="9" t="s">
        <v>165</v>
      </c>
      <c r="C42" s="19">
        <v>100</v>
      </c>
      <c r="D42" s="19">
        <v>98.34</v>
      </c>
      <c r="E42" s="19">
        <v>92.85</v>
      </c>
      <c r="F42" s="19">
        <v>90.52</v>
      </c>
      <c r="G42" s="19">
        <v>12.66</v>
      </c>
      <c r="H42" s="22"/>
    </row>
  </sheetData>
  <mergeCells count="10">
    <mergeCell ref="B4:G4"/>
    <mergeCell ref="B5:H5"/>
    <mergeCell ref="C6:H6"/>
    <mergeCell ref="C7:H7"/>
    <mergeCell ref="C8:H8"/>
    <mergeCell ref="C9:H9"/>
    <mergeCell ref="C10:H10"/>
    <mergeCell ref="C11:H11"/>
    <mergeCell ref="B26:H26"/>
    <mergeCell ref="B33:H3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mstiw</dc:creator>
  <cp:keywords/>
  <dc:description/>
  <cp:lastModifiedBy>CG-DTE</cp:lastModifiedBy>
  <dcterms:created xsi:type="dcterms:W3CDTF">2020-04-15T08:21:00Z</dcterms:created>
  <dcterms:modified xsi:type="dcterms:W3CDTF">2021-12-13T14:27:18Z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1033-11.2.0.10382</vt:lpwstr>
  </property>
  <property fmtid="{D5CDD505-2E9C-101B-9397-08002B2CF9AE}" pid="3" name="ICV">
    <vt:lpwstr>FCFCC37FF4DA414AA863EBA6C04F641E</vt:lpwstr>
  </property>
</Properties>
</file>