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75" yWindow="600" windowWidth="20415" windowHeight="10920" activeTab="0"/>
  </bookViews>
  <sheets>
    <sheet name="Badegouri" sheetId="1" r:id="rId1"/>
    <sheet name="Sheet1" sheetId="2" r:id="rId2"/>
  </sheets>
  <definedNames>
    <definedName name="_xlnm._FilterDatabase" localSheetId="0" hidden="1">'Badegouri'!$B$69:$M$413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<sst xmlns="http://schemas.openxmlformats.org/spreadsheetml/2006/main" count="1763" uniqueCount="879">
  <si>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</si>
  <si>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</si>
  <si>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</si>
  <si>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</si>
  <si>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</si>
  <si>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</si>
  <si>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</si>
  <si>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</si>
  <si>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</si>
  <si>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</si>
  <si>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</si>
  <si>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</si>
  <si>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</si>
  <si>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</si>
  <si>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</si>
  <si>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</si>
  <si>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</si>
  <si>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</si>
  <si>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</si>
  <si>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</si>
  <si>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</si>
  <si>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</si>
  <si>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</si>
  <si>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</si>
  <si>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</si>
  <si>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</si>
  <si>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</si>
  <si>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</si>
  <si>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</si>
  <si>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</si>
  <si>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No.</t>
  </si>
  <si>
    <t>Estimated cost (lakh)</t>
  </si>
  <si>
    <t>Treated area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</si>
  <si>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</si>
  <si>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</si>
  <si>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</si>
  <si>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</si>
  <si>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</si>
  <si>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</si>
  <si>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</si>
  <si>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</si>
  <si>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</si>
  <si>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</si>
  <si>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</si>
  <si>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</si>
  <si>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</si>
  <si>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</si>
  <si>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</si>
  <si>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</si>
  <si>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</si>
  <si>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</si>
  <si>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</si>
  <si>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</si>
  <si>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</si>
  <si>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</si>
  <si>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</si>
  <si>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</si>
  <si>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</si>
  <si>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</si>
  <si>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</si>
  <si>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</si>
  <si>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</si>
  <si>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</si>
  <si>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</si>
  <si>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</si>
  <si>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</si>
  <si>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</si>
  <si>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</si>
  <si>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</si>
  <si>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</si>
  <si>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</si>
  <si>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</si>
  <si>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</si>
  <si>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</si>
  <si>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4G2G5F1m</t>
  </si>
  <si>
    <t>Kanker</t>
  </si>
  <si>
    <t>Charama</t>
  </si>
  <si>
    <t>Badegouri</t>
  </si>
  <si>
    <t>23 nos</t>
  </si>
  <si>
    <t>34 nos</t>
  </si>
  <si>
    <t>डबरी निर्माण (Farm Pond)</t>
  </si>
  <si>
    <t>डबरी/तालाब गहरीकरण (Deepening of Pond)</t>
  </si>
  <si>
    <t>कुआँ निर्माण</t>
  </si>
  <si>
    <t>मतस्य पालन हेतु तालाब निर्माण</t>
  </si>
  <si>
    <t>30 X 40 माँडल सह फलदार (आम/काजु) वृक्षारोपण</t>
  </si>
  <si>
    <t>भुमि सुधार (Land Dev.)</t>
  </si>
  <si>
    <t>लूज बोल्डर चेक (LBS)</t>
  </si>
  <si>
    <t>गेबियन संरचना (Gabion)</t>
  </si>
  <si>
    <t>rkykc xgjhdj.k dk;Z Nkij rkykc vkekikjk</t>
  </si>
  <si>
    <t>30 X 40 माँडल सह मिश्रित वृक्षारोपण</t>
  </si>
  <si>
    <t>30 X 40 माँडल सह रेशम पालन वृक्षारोपण</t>
  </si>
  <si>
    <t>लिफ्ट सिँचाई (Lift Irrigation)</t>
  </si>
  <si>
    <t>सतत कंटूर ट्रेंच (CCT)</t>
  </si>
  <si>
    <t>कांक्रीट चेक डेम</t>
  </si>
  <si>
    <t>BRUSHWOOD</t>
  </si>
  <si>
    <t>SCT</t>
  </si>
  <si>
    <t>Panchayat Talab</t>
  </si>
  <si>
    <t>Raurpara stop dam</t>
  </si>
  <si>
    <t>Boirpara stop dam</t>
  </si>
  <si>
    <t>Chihripara stop dam</t>
  </si>
  <si>
    <t>Badegouri stop dam</t>
  </si>
  <si>
    <t>30x30x3</t>
  </si>
  <si>
    <t>50x60x3</t>
  </si>
  <si>
    <t>60x60x3</t>
  </si>
  <si>
    <t>60x60x2</t>
  </si>
  <si>
    <t>50x50x2</t>
  </si>
  <si>
    <t>30x30x2</t>
  </si>
  <si>
    <t>50x60x2</t>
  </si>
  <si>
    <t>60x70x3</t>
  </si>
  <si>
    <t>60x40x3</t>
  </si>
  <si>
    <t>5m</t>
  </si>
  <si>
    <t>6m</t>
  </si>
  <si>
    <t>4m</t>
  </si>
  <si>
    <t>5x.5x1</t>
  </si>
  <si>
    <t>6x.5x1</t>
  </si>
  <si>
    <t>7x.5x1</t>
  </si>
  <si>
    <t>7x.5x2</t>
  </si>
  <si>
    <t>7x1x1</t>
  </si>
  <si>
    <t>8x1x1</t>
  </si>
  <si>
    <t>15x1x1</t>
  </si>
  <si>
    <t>10x1x1</t>
  </si>
  <si>
    <t>10x1x1.5</t>
  </si>
  <si>
    <t>100m</t>
  </si>
  <si>
    <t>0.2ha</t>
  </si>
  <si>
    <t>27X25X2.5</t>
  </si>
  <si>
    <t>28X25X2.8</t>
  </si>
  <si>
    <t>29X25X2.8</t>
  </si>
  <si>
    <t>26x25x3</t>
  </si>
  <si>
    <t>110x55x1.5</t>
  </si>
  <si>
    <t>15 m</t>
  </si>
  <si>
    <t>20m</t>
  </si>
  <si>
    <t>18 m</t>
  </si>
  <si>
    <t>10 m</t>
  </si>
  <si>
    <t>20 m</t>
  </si>
  <si>
    <t>10m</t>
  </si>
  <si>
    <t>100x60x2</t>
  </si>
  <si>
    <t>100x80x1.8</t>
  </si>
  <si>
    <t>120x80x2</t>
  </si>
  <si>
    <t>90x40x1.8</t>
  </si>
  <si>
    <t>70x60x2</t>
  </si>
  <si>
    <t>50x40x2.5</t>
  </si>
  <si>
    <t>100x90x2</t>
  </si>
  <si>
    <t>60x50x2</t>
  </si>
  <si>
    <t>65x70x2.5</t>
  </si>
  <si>
    <t>80x60x2</t>
  </si>
  <si>
    <t>70x50x1.8</t>
  </si>
  <si>
    <t>80x75x2.8</t>
  </si>
  <si>
    <t>80x65x3</t>
  </si>
  <si>
    <t>70x60x2.5</t>
  </si>
  <si>
    <t>90x70x2.8</t>
  </si>
  <si>
    <t>110x80x2</t>
  </si>
  <si>
    <t>120x120x2</t>
  </si>
  <si>
    <t>28x25x3</t>
  </si>
  <si>
    <t>25x28x2.5</t>
  </si>
  <si>
    <t>26x27x2.5</t>
  </si>
  <si>
    <t>25x26x2</t>
  </si>
  <si>
    <t>25x20x3</t>
  </si>
  <si>
    <t>28x29x3</t>
  </si>
  <si>
    <t>28x26x2.8</t>
  </si>
  <si>
    <t>24x27x3</t>
  </si>
  <si>
    <t>25x26x2.0</t>
  </si>
  <si>
    <t>25x26x2.8</t>
  </si>
  <si>
    <t>ekM+y xkSBku cMsxkSjh</t>
  </si>
  <si>
    <t>e DPR of Badegouri GP, Kanker, Chhattisgarh</t>
  </si>
  <si>
    <t xml:space="preserve">Badegouri Nala </t>
  </si>
  <si>
    <t>8000 m long</t>
  </si>
  <si>
    <t>Flows till March</t>
  </si>
  <si>
    <t>294 Households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</si>
  <si>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</si>
  <si>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</si>
  <si>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</si>
  <si>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</si>
  <si>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</si>
  <si>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>N20º42.6093</t>
  </si>
  <si>
    <t>E081º37.1043</t>
  </si>
  <si>
    <t>N20º43.0541</t>
  </si>
  <si>
    <t>E081º38.2043</t>
  </si>
  <si>
    <t>N20º42.1033</t>
  </si>
  <si>
    <t>E081º37.7307</t>
  </si>
  <si>
    <t>N20º42.1012</t>
  </si>
  <si>
    <t>E081º37.7317</t>
  </si>
  <si>
    <t>N20º25.858</t>
  </si>
  <si>
    <t>E081º20.868</t>
  </si>
  <si>
    <t>N20º42.1020</t>
  </si>
  <si>
    <t>E081º37.7310</t>
  </si>
  <si>
    <t>N20º42.1015</t>
  </si>
  <si>
    <t>E081º37.7327</t>
  </si>
  <si>
    <t>N20º42.1001</t>
  </si>
  <si>
    <t>E081º37.7311</t>
  </si>
  <si>
    <t>N20º42.1017</t>
  </si>
  <si>
    <t>E081º37.7312</t>
  </si>
  <si>
    <t>N20º42.1022</t>
  </si>
  <si>
    <t>E081º37.7323</t>
  </si>
  <si>
    <t>N20º42.1024</t>
  </si>
  <si>
    <t>N20º25.891</t>
  </si>
  <si>
    <t>E081º20.481</t>
  </si>
  <si>
    <t>N20º25.159</t>
  </si>
  <si>
    <t>E081º22.269</t>
  </si>
  <si>
    <t>N20º26.256</t>
  </si>
  <si>
    <t>E081º21.938</t>
  </si>
  <si>
    <t>N20º25.482</t>
  </si>
  <si>
    <t>E081º21.333</t>
  </si>
  <si>
    <t>N20º25.889</t>
  </si>
  <si>
    <t>E081º20.699</t>
  </si>
  <si>
    <t>N20º26.097</t>
  </si>
  <si>
    <t>E081º20.706</t>
  </si>
  <si>
    <t>N20º25.481</t>
  </si>
  <si>
    <t>E081º20.708</t>
  </si>
  <si>
    <t>N20º25.698</t>
  </si>
  <si>
    <t>E081º20.703</t>
  </si>
  <si>
    <t>N20º25.617</t>
  </si>
  <si>
    <t>E081º20.682</t>
  </si>
  <si>
    <t>N20º25.591</t>
  </si>
  <si>
    <t>E081º20.594</t>
  </si>
  <si>
    <t>N20º26.211'</t>
  </si>
  <si>
    <t>E081º21.660'</t>
  </si>
  <si>
    <t>N20º24.462</t>
  </si>
  <si>
    <t>E081º21.247</t>
  </si>
  <si>
    <t>N20º25.357</t>
  </si>
  <si>
    <t>E081º21.336</t>
  </si>
  <si>
    <t>N20º25.299</t>
  </si>
  <si>
    <t>E081º21.440</t>
  </si>
  <si>
    <t>N20º26.125'</t>
  </si>
  <si>
    <t>E081º22.335'</t>
  </si>
  <si>
    <t>N20º26.126</t>
  </si>
  <si>
    <t>E081º22.397</t>
  </si>
  <si>
    <t>N20º25.896</t>
  </si>
  <si>
    <t>E081º22.769</t>
  </si>
  <si>
    <t>N20º25.994</t>
  </si>
  <si>
    <t>E081º22.885</t>
  </si>
  <si>
    <t>N20º25.067</t>
  </si>
  <si>
    <t>E081º22.304</t>
  </si>
  <si>
    <t>N20º25.146</t>
  </si>
  <si>
    <t>E081º22.626</t>
  </si>
  <si>
    <t>N20º26.276</t>
  </si>
  <si>
    <t>E081º22.361</t>
  </si>
  <si>
    <t>N20º25.859</t>
  </si>
  <si>
    <t>E081º20.912</t>
  </si>
  <si>
    <t>N20º25.837</t>
  </si>
  <si>
    <t>E081º21.660</t>
  </si>
  <si>
    <t>N20º26.941'</t>
  </si>
  <si>
    <t>E081º21.492'</t>
  </si>
  <si>
    <t>N20º26'938'</t>
  </si>
  <si>
    <t>N20º25.965</t>
  </si>
  <si>
    <t>E081º21.689</t>
  </si>
  <si>
    <t>N20º26.181</t>
  </si>
  <si>
    <t>E081º21.729</t>
  </si>
  <si>
    <t>N20º26.078</t>
  </si>
  <si>
    <t>E081º20.563</t>
  </si>
  <si>
    <t>N20º25.642</t>
  </si>
  <si>
    <t>E081º20.687</t>
  </si>
  <si>
    <t>N20º25.258'</t>
  </si>
  <si>
    <t>E081º21.499'</t>
  </si>
  <si>
    <t>N20º26.564'</t>
  </si>
  <si>
    <t>E081º21.533'</t>
  </si>
  <si>
    <t>N20º26.108</t>
  </si>
  <si>
    <t>E081º22.458</t>
  </si>
  <si>
    <t>N20º26.059</t>
  </si>
  <si>
    <t>E081º22.503</t>
  </si>
  <si>
    <t>N20º25.901</t>
  </si>
  <si>
    <t>E081º22.799</t>
  </si>
  <si>
    <t>N20º24.816</t>
  </si>
  <si>
    <t>E081º22.673</t>
  </si>
  <si>
    <t>N20º26.003</t>
  </si>
  <si>
    <t>E081º22.715</t>
  </si>
  <si>
    <t>N20º25.800</t>
  </si>
  <si>
    <t>E081º20.436</t>
  </si>
  <si>
    <t>N20º24.830</t>
  </si>
  <si>
    <t>E081º22.044</t>
  </si>
  <si>
    <t>N20º25.433</t>
  </si>
  <si>
    <t>E081º21.408</t>
  </si>
  <si>
    <t>N20º25.434</t>
  </si>
  <si>
    <t>E081º20.928</t>
  </si>
  <si>
    <t>N20º25.670</t>
  </si>
  <si>
    <t>E081º20.690</t>
  </si>
  <si>
    <t>N20º26.163</t>
  </si>
  <si>
    <t>E081º21.736</t>
  </si>
  <si>
    <t>N20º25.330</t>
  </si>
  <si>
    <t>E081º21.368</t>
  </si>
  <si>
    <t>N20º24.651</t>
  </si>
  <si>
    <t>E081º22.191</t>
  </si>
  <si>
    <t>N20º24.564</t>
  </si>
  <si>
    <t>E081º22.145</t>
  </si>
  <si>
    <t>N20º24.650</t>
  </si>
  <si>
    <t>E081º22.189</t>
  </si>
  <si>
    <t>N20º24.639</t>
  </si>
  <si>
    <t>E081º22.584</t>
  </si>
  <si>
    <t>N20º24.584</t>
  </si>
  <si>
    <t>E081º22.583</t>
  </si>
  <si>
    <t>N20º24.464'</t>
  </si>
  <si>
    <t>E081º20.789'</t>
  </si>
  <si>
    <t>N20º435371</t>
  </si>
  <si>
    <t>E081º367542</t>
  </si>
  <si>
    <t>N20º25.359</t>
  </si>
  <si>
    <t>E081º21.308</t>
  </si>
  <si>
    <t>N20º25.760</t>
  </si>
  <si>
    <t>E081º21.733</t>
  </si>
  <si>
    <t>N20º25.310'</t>
  </si>
  <si>
    <t>E081º21.416'</t>
  </si>
  <si>
    <t>N20º26.048'</t>
  </si>
  <si>
    <t>E081º20.595'</t>
  </si>
  <si>
    <t>E081º20.901</t>
  </si>
  <si>
    <t>N20º25.393</t>
  </si>
  <si>
    <t>E081º21.311</t>
  </si>
  <si>
    <t>N20º26.189</t>
  </si>
  <si>
    <t>E081º22.346</t>
  </si>
  <si>
    <t>N20º25.502</t>
  </si>
  <si>
    <t>E081º21.250</t>
  </si>
  <si>
    <t>N20º25.436</t>
  </si>
  <si>
    <t>E081º21.401</t>
  </si>
  <si>
    <t>N20º24.893</t>
  </si>
  <si>
    <t>E081º22.056</t>
  </si>
  <si>
    <t>N20º24.749</t>
  </si>
  <si>
    <t>E081º22.103</t>
  </si>
  <si>
    <t>N20º25.858'</t>
  </si>
  <si>
    <t>E081º20.868'</t>
  </si>
  <si>
    <t>N20º25.148'</t>
  </si>
  <si>
    <t>E081º22.422'</t>
  </si>
  <si>
    <t>N20º26.266</t>
  </si>
  <si>
    <t>E081º21.932</t>
  </si>
  <si>
    <t>N20º24.694</t>
  </si>
  <si>
    <t>E081º22.625</t>
  </si>
  <si>
    <t>jktdqekj@lgnso</t>
  </si>
  <si>
    <t xml:space="preserve"> ykywjke@lq[kjke</t>
  </si>
  <si>
    <t>lqdksckbZ@jkepan</t>
  </si>
  <si>
    <t>n;kjke@nq[kjke</t>
  </si>
  <si>
    <t xml:space="preserve"> nsoywjke@veywjke</t>
  </si>
  <si>
    <t>j?kqohj@';keyky</t>
  </si>
  <si>
    <t>f'koukFk@nYyqjke</t>
  </si>
  <si>
    <t>lksum@f'koukFk</t>
  </si>
  <si>
    <t>ijes'oj@fl;kjke</t>
  </si>
  <si>
    <t>iojflax@lksukjke</t>
  </si>
  <si>
    <t>Nkrjjke@cq/kjke</t>
  </si>
  <si>
    <t>savla bai / sahdur ram</t>
  </si>
  <si>
    <t>devntin / nakcheda</t>
  </si>
  <si>
    <t>punima /anesing</t>
  </si>
  <si>
    <t>rupotin / devlal</t>
  </si>
  <si>
    <t>seetu / rajesh</t>
  </si>
  <si>
    <t>sermotin / kuvar sing</t>
  </si>
  <si>
    <t>tujuram/dhru ram</t>
  </si>
  <si>
    <t>bijiya bai / mehattr sing</t>
  </si>
  <si>
    <t>dularsing/phagu</t>
  </si>
  <si>
    <t>jethusing/mahettar</t>
  </si>
  <si>
    <t>sukaro/parmesh</t>
  </si>
  <si>
    <t>purshottam/shyam</t>
  </si>
  <si>
    <t>jaypu/milau</t>
  </si>
  <si>
    <t>sagaro/surtu</t>
  </si>
  <si>
    <t>dukhiya/sukdev</t>
  </si>
  <si>
    <t>sukman/phaguram</t>
  </si>
  <si>
    <t>sundar sevta</t>
  </si>
  <si>
    <t>sonaram/dular</t>
  </si>
  <si>
    <t>chatarram/budh ram</t>
  </si>
  <si>
    <t>somati/bederam</t>
  </si>
  <si>
    <t>sukama bai/kisun ram</t>
  </si>
  <si>
    <t>chatar sing kujam</t>
  </si>
  <si>
    <t>kota bai / devalu ram</t>
  </si>
  <si>
    <t>kuvar bai/mansa ram</t>
  </si>
  <si>
    <t>dropati / jageshwar</t>
  </si>
  <si>
    <t>mahetrin / mathu ram</t>
  </si>
  <si>
    <t>parmeshwari</t>
  </si>
  <si>
    <t>bhikham/lakhani</t>
  </si>
  <si>
    <t>phulchan/krisana</t>
  </si>
  <si>
    <t>sumitra/katharam</t>
  </si>
  <si>
    <t>pavarsing/sonaram</t>
  </si>
  <si>
    <t>birsing/mehattar</t>
  </si>
  <si>
    <t xml:space="preserve">devantin </t>
  </si>
  <si>
    <t>sonaram kheta ke upar</t>
  </si>
  <si>
    <t>surja bai / hemlal</t>
  </si>
  <si>
    <t>kailash / shiv ram</t>
  </si>
  <si>
    <t>suna ram / dulora sing</t>
  </si>
  <si>
    <t>jaypal/meelu</t>
  </si>
  <si>
    <t>balram sevta</t>
  </si>
  <si>
    <t>dev prasad/lakhani</t>
  </si>
  <si>
    <t>rajin bai/nathuram</t>
  </si>
  <si>
    <t>narsing/mehattar</t>
  </si>
  <si>
    <t>cyhjke@Qqyflax</t>
  </si>
  <si>
    <t>sukabatti/raghunatha</t>
  </si>
  <si>
    <t>shyam bai / somnatha</t>
  </si>
  <si>
    <t>dino bai / jaganu ram</t>
  </si>
  <si>
    <t>aheliya / rajend</t>
  </si>
  <si>
    <t>devluram/aamlu</t>
  </si>
  <si>
    <t>sagate/surtu ram</t>
  </si>
  <si>
    <t>manesh ram dugga</t>
  </si>
  <si>
    <t>kova bai / devalu ram</t>
  </si>
  <si>
    <t>shyam bai / satilal</t>
  </si>
  <si>
    <t>3.14x15m</t>
  </si>
  <si>
    <t xml:space="preserve">लागू नहीं </t>
  </si>
  <si>
    <t>N20º25.769'</t>
  </si>
  <si>
    <t>N20º43.5433'</t>
  </si>
  <si>
    <t>E081º35.888</t>
  </si>
  <si>
    <t>N20º26.035</t>
  </si>
  <si>
    <t>N20º25.941</t>
  </si>
  <si>
    <t>E081º21.787</t>
  </si>
  <si>
    <t>N20º26.139</t>
  </si>
  <si>
    <t>E081º22.087</t>
  </si>
  <si>
    <t>N20º25.694</t>
  </si>
  <si>
    <t>E081º22.466</t>
  </si>
  <si>
    <t>N20º25.666</t>
  </si>
  <si>
    <t>E081º22.155</t>
  </si>
  <si>
    <t>N20º25.702</t>
  </si>
  <si>
    <t>E081º22.177</t>
  </si>
  <si>
    <t>E081º21.975</t>
  </si>
  <si>
    <t>N20º26.9451'</t>
  </si>
  <si>
    <t>E081º21.517'</t>
  </si>
  <si>
    <t>N20º25.113</t>
  </si>
  <si>
    <t>E081º21.442</t>
  </si>
  <si>
    <t>N20º25.150</t>
  </si>
  <si>
    <t>E081º21.373</t>
  </si>
  <si>
    <t>E081º21.557</t>
  </si>
  <si>
    <t>N20º25.298</t>
  </si>
  <si>
    <t>E081º22.009</t>
  </si>
  <si>
    <t>N20º26.609'</t>
  </si>
  <si>
    <t>E081º927'</t>
  </si>
  <si>
    <t>N20º26.663'</t>
  </si>
  <si>
    <t>E081º21.665'</t>
  </si>
  <si>
    <t>N20º25.912</t>
  </si>
  <si>
    <t>E081º22.750</t>
  </si>
  <si>
    <t>N20º25.043</t>
  </si>
  <si>
    <t>E081º21.798</t>
  </si>
  <si>
    <t>N20º25.025</t>
  </si>
  <si>
    <t>E081º22.374</t>
  </si>
  <si>
    <t>N20º24.950</t>
  </si>
  <si>
    <t>E081º22.369</t>
  </si>
  <si>
    <t>N20º25.013</t>
  </si>
  <si>
    <t>E081º22.582</t>
  </si>
  <si>
    <t>N20º25.024</t>
  </si>
  <si>
    <t>E081º22.906</t>
  </si>
  <si>
    <t>N20º25.081</t>
  </si>
  <si>
    <t>E081º22.869</t>
  </si>
  <si>
    <t>N20º26.004</t>
  </si>
  <si>
    <t>E081º22.785</t>
  </si>
  <si>
    <t>N20º25.960</t>
  </si>
  <si>
    <t>E081º22.619</t>
  </si>
  <si>
    <t>N20º25.987</t>
  </si>
  <si>
    <t>E081º22.741</t>
  </si>
  <si>
    <t>N20º26.056</t>
  </si>
  <si>
    <t>E081º22.686</t>
  </si>
  <si>
    <t>E081º22.835</t>
  </si>
  <si>
    <t>N20º25.875</t>
  </si>
  <si>
    <t>N20º26.893'</t>
  </si>
  <si>
    <t>E081º21.520'</t>
  </si>
  <si>
    <t>N20º26.913'</t>
  </si>
  <si>
    <t>E081º21.552'</t>
  </si>
  <si>
    <t>N20º26.918'</t>
  </si>
  <si>
    <t>N20º26.935'</t>
  </si>
  <si>
    <t>E081º21.530'</t>
  </si>
  <si>
    <t>N20º26.930'</t>
  </si>
  <si>
    <t>E081º21.539'</t>
  </si>
  <si>
    <t>N20º26.585'</t>
  </si>
  <si>
    <t>E081º21.966'</t>
  </si>
  <si>
    <t>N20º26.591'</t>
  </si>
  <si>
    <t>E081º21.961'</t>
  </si>
  <si>
    <t>N20º26.590'</t>
  </si>
  <si>
    <t>E081º21.958'</t>
  </si>
  <si>
    <t>N20º26.584'</t>
  </si>
  <si>
    <t>E081º21.947'</t>
  </si>
  <si>
    <t>N20º26.621'</t>
  </si>
  <si>
    <t>E081º21.967'</t>
  </si>
  <si>
    <t>N20º26.622'</t>
  </si>
  <si>
    <t>N20º26.587'</t>
  </si>
  <si>
    <t>N20º26.586'</t>
  </si>
  <si>
    <t>E081º21.974'</t>
  </si>
  <si>
    <t>N20º25.004</t>
  </si>
  <si>
    <t>E081º22.855</t>
  </si>
  <si>
    <t>N20º25.075</t>
  </si>
  <si>
    <t>N20º24.945</t>
  </si>
  <si>
    <t>E081º22.020</t>
  </si>
  <si>
    <t>N20º25.488'</t>
  </si>
  <si>
    <t>E081º22.904'</t>
  </si>
  <si>
    <t>N20º25.497'</t>
  </si>
  <si>
    <t>E081º22.896'</t>
  </si>
  <si>
    <t>N20º25.482'</t>
  </si>
  <si>
    <t>E081º22.895'</t>
  </si>
  <si>
    <t>N20º25.481'</t>
  </si>
  <si>
    <t>N20º25.480'</t>
  </si>
  <si>
    <t>E081º22.885'</t>
  </si>
  <si>
    <t>N20º25.975</t>
  </si>
  <si>
    <t>N20º26.851</t>
  </si>
  <si>
    <t>N20º24.581</t>
  </si>
  <si>
    <t>E081º22.199</t>
  </si>
  <si>
    <t>N20º26.105</t>
  </si>
  <si>
    <t>E081º22.709</t>
  </si>
  <si>
    <t>N20º26.148</t>
  </si>
  <si>
    <t>E081º22.605</t>
  </si>
  <si>
    <t>N20º24.631</t>
  </si>
  <si>
    <t>E081º22.561</t>
  </si>
  <si>
    <t>N20º24.929</t>
  </si>
  <si>
    <t>E081º21.991</t>
  </si>
  <si>
    <t>N20º25.447</t>
  </si>
  <si>
    <t>E081º22.736</t>
  </si>
  <si>
    <t>E081º22.925</t>
  </si>
  <si>
    <t>N20º25.769</t>
  </si>
  <si>
    <t>E081º21.542</t>
  </si>
  <si>
    <t>N20º24.904</t>
  </si>
  <si>
    <t>E081º22.404</t>
  </si>
  <si>
    <t>N20º25.355</t>
  </si>
  <si>
    <t>E081º21.064</t>
  </si>
  <si>
    <t>N20º25.374</t>
  </si>
  <si>
    <t>E081º20.989</t>
  </si>
  <si>
    <t>N20º25.511</t>
  </si>
  <si>
    <t>E081º20.817</t>
  </si>
  <si>
    <t>N20º25.584</t>
  </si>
  <si>
    <t>E081º21.340</t>
  </si>
  <si>
    <t>E081º21.542'</t>
  </si>
  <si>
    <t>N20º25.955</t>
  </si>
  <si>
    <t>E081º20.620</t>
  </si>
  <si>
    <t>N20º25.257</t>
  </si>
  <si>
    <t>E081º21.497</t>
  </si>
  <si>
    <t>N20º26.597'</t>
  </si>
  <si>
    <t>E081º21.906'</t>
  </si>
  <si>
    <t>N20º24.952</t>
  </si>
  <si>
    <t>N20º25.183</t>
  </si>
  <si>
    <t>E081º20.990</t>
  </si>
  <si>
    <t>N20º25.659'</t>
  </si>
  <si>
    <t>E081º21.942'</t>
  </si>
  <si>
    <t>N20º25.304</t>
  </si>
  <si>
    <t>E081º21.066</t>
  </si>
  <si>
    <t>N20º26.868'</t>
  </si>
  <si>
    <t>E081º21.446'</t>
  </si>
  <si>
    <t>N20º25.534</t>
  </si>
  <si>
    <t>E081º21.400</t>
  </si>
  <si>
    <t>N20º25.836</t>
  </si>
  <si>
    <t>E081º21.735</t>
  </si>
  <si>
    <t>E081º21.065</t>
  </si>
  <si>
    <t>E081º22.888</t>
  </si>
  <si>
    <t xml:space="preserve"> 'kkldh;</t>
  </si>
  <si>
    <t>20°23'31.11"N</t>
  </si>
  <si>
    <t>81°19'4.85"E</t>
  </si>
  <si>
    <t>20°23'29.87"N</t>
  </si>
  <si>
    <t>81°20'4.43"E</t>
  </si>
  <si>
    <t>20°23'27.12"N</t>
  </si>
  <si>
    <t>81°20'6.13"E</t>
  </si>
  <si>
    <t>20°24'8.53"N</t>
  </si>
  <si>
    <t>81°20'37.26"E</t>
  </si>
  <si>
    <t>20°24'3.06"N</t>
  </si>
  <si>
    <t>81°20'58.79"E</t>
  </si>
  <si>
    <t>20°24'9.00"N</t>
  </si>
  <si>
    <t>81°20'36.83"E</t>
  </si>
  <si>
    <t>20°24'5.55"N</t>
  </si>
  <si>
    <t>81°20'53.80"E</t>
  </si>
  <si>
    <t>20°23'41.91"N</t>
  </si>
  <si>
    <t>81°21'8.21"E</t>
  </si>
  <si>
    <t>20°25'0.51"N</t>
  </si>
  <si>
    <t>81°20'52.17"E</t>
  </si>
  <si>
    <t>20°23'46.38"N</t>
  </si>
  <si>
    <t>81°22'8.99"E</t>
  </si>
  <si>
    <t>20°26'3.82"N</t>
  </si>
  <si>
    <t>81°20'52.84"E</t>
  </si>
  <si>
    <t>20°23'30.33"N</t>
  </si>
  <si>
    <t>81°20'9.40"E</t>
  </si>
  <si>
    <t>20°25'35.32"N 81°20'46.95"E</t>
  </si>
  <si>
    <t>20°25'36.95"N</t>
  </si>
  <si>
    <t>81°20'48.36"E</t>
  </si>
  <si>
    <t>20°23'37.05"N</t>
  </si>
  <si>
    <t>81°20'17.27"E</t>
  </si>
  <si>
    <t>20°25'56.99"N</t>
  </si>
  <si>
    <t>81°20'46.43"E</t>
  </si>
  <si>
    <t>20°25'11.01"N</t>
  </si>
  <si>
    <t>81°21'22.21"E</t>
  </si>
  <si>
    <t>20°25'10.96"N</t>
  </si>
  <si>
    <t>81°21'22.19"E</t>
  </si>
  <si>
    <t>20°24'15.55"N</t>
  </si>
  <si>
    <t>81°20'36.52"E</t>
  </si>
  <si>
    <t>20°24'15.20"N</t>
  </si>
  <si>
    <t>81°20'39.64"E</t>
  </si>
  <si>
    <t>20°24'12.81"N</t>
  </si>
  <si>
    <t>81°20'42.19"E</t>
  </si>
  <si>
    <t>20°23'50.52"N</t>
  </si>
  <si>
    <t>81°21'31.03"E</t>
  </si>
  <si>
    <t>20°24'28.41"N</t>
  </si>
  <si>
    <t>81°21'32.34"E</t>
  </si>
  <si>
    <t>20°25'9.68"N</t>
  </si>
  <si>
    <t>81°21'13.51"E</t>
  </si>
  <si>
    <t>20°25'35.41"N</t>
  </si>
  <si>
    <t>81°21'19.42"E</t>
  </si>
  <si>
    <t>20°25'25.99"N</t>
  </si>
  <si>
    <t>81°21'24.54"E</t>
  </si>
  <si>
    <t>20°25'51.64"N</t>
  </si>
  <si>
    <t>81°20'54.86"E</t>
  </si>
  <si>
    <t>20°25'4.19"N</t>
  </si>
  <si>
    <t>81°21'33.56"E</t>
  </si>
  <si>
    <t>20°25'29.18"N</t>
  </si>
  <si>
    <t>81°21'20.96"E</t>
  </si>
  <si>
    <t>20°25'18.03"N</t>
  </si>
  <si>
    <t>81°21'26.46"E</t>
  </si>
  <si>
    <t>20°25'17.91"N</t>
  </si>
  <si>
    <t>81°22'0.60"E</t>
  </si>
  <si>
    <t>20°25'51.51"N</t>
  </si>
  <si>
    <t>81°20'54.11"E</t>
  </si>
  <si>
    <t>20°25'27.75"N</t>
  </si>
  <si>
    <t>81°21'18.35"E</t>
  </si>
  <si>
    <t>20°25'21.44"N</t>
  </si>
  <si>
    <t>81°21'20.23"E</t>
  </si>
  <si>
    <t>20°25'37.03"N</t>
  </si>
  <si>
    <t>81°20'40.96"E</t>
  </si>
  <si>
    <t>20°25'35.46"N</t>
  </si>
  <si>
    <t>81°20'35.65"E</t>
  </si>
  <si>
    <t>20°25'41.93"N</t>
  </si>
  <si>
    <t>81°20'42.17"E</t>
  </si>
  <si>
    <t>20°25'38.55"N</t>
  </si>
  <si>
    <t>81°20'41.25"E</t>
  </si>
  <si>
    <t>20°25'53.33"N</t>
  </si>
  <si>
    <t>81°20'40.78"E</t>
  </si>
  <si>
    <t>20°23'39.42"N</t>
  </si>
  <si>
    <t>81°21'17.17"E</t>
  </si>
  <si>
    <t>20°23'33.00"N</t>
  </si>
  <si>
    <t>81°20'52.89"E</t>
  </si>
  <si>
    <t>20°23'44.71"N</t>
  </si>
  <si>
    <t>81°21'14.70"E</t>
  </si>
  <si>
    <t>20°24'58.83"N</t>
  </si>
  <si>
    <t>81°20'35.44"E</t>
  </si>
  <si>
    <t>20°25'5.10"N</t>
  </si>
  <si>
    <t>81°20'45.85"E</t>
  </si>
  <si>
    <t>20°24'2.46"N</t>
  </si>
  <si>
    <t>81°20'52.06"E</t>
  </si>
  <si>
    <t>20°24'3.65"N</t>
  </si>
  <si>
    <t>81°21'47.42"E</t>
  </si>
  <si>
    <t>20°24'40.11"N</t>
  </si>
  <si>
    <t>81°21'22.69"E</t>
  </si>
  <si>
    <t>20°26'11.17"N</t>
  </si>
  <si>
    <t>81°20'17.49"E</t>
  </si>
  <si>
    <t>20°25'33.12"N</t>
  </si>
  <si>
    <t>81°20'35.94"E</t>
  </si>
  <si>
    <t>20°25'2.96"N</t>
  </si>
  <si>
    <t>81°20'43.57"E</t>
  </si>
  <si>
    <t>20°24'56.43"N</t>
  </si>
  <si>
    <t>81°21'16.64"E</t>
  </si>
  <si>
    <t>20°24'55.25"N</t>
  </si>
  <si>
    <t>81°21'15.24"E</t>
  </si>
  <si>
    <t>20°24'27.54"N</t>
  </si>
  <si>
    <t>81°22'17.27"E</t>
  </si>
  <si>
    <t>20°24'29.68"N</t>
  </si>
  <si>
    <t>81°22'15.74"E</t>
  </si>
  <si>
    <t>20°24'8.94"N</t>
  </si>
  <si>
    <t>81°22'14.26"E</t>
  </si>
  <si>
    <t>20°24'0.52"N</t>
  </si>
  <si>
    <t>81°22'30.24"E</t>
  </si>
  <si>
    <t>20°23'55.46"N</t>
  </si>
  <si>
    <t>81°22'16.48"E</t>
  </si>
  <si>
    <t>20°23'52.54"N</t>
  </si>
  <si>
    <t>81°21'40.22"E</t>
  </si>
  <si>
    <t>20°23'45.22"N</t>
  </si>
  <si>
    <t>81°21'47.56"E</t>
  </si>
  <si>
    <t>20°22'46.93"N</t>
  </si>
  <si>
    <t>81°19'59.32"E</t>
  </si>
  <si>
    <t>20°22'50.06"N</t>
  </si>
  <si>
    <t>81°19'7.35"E</t>
  </si>
  <si>
    <t>20°23'18.51"N</t>
  </si>
  <si>
    <t>81°18'48.29"E</t>
  </si>
  <si>
    <t>20°23'9.80"N</t>
  </si>
  <si>
    <t>81°21'9.22"E</t>
  </si>
  <si>
    <t>20°25'9.93"N</t>
  </si>
  <si>
    <t>81°20'51.83"E</t>
  </si>
  <si>
    <t>20°24'49.31"N</t>
  </si>
  <si>
    <t>81°20'16.62"E</t>
  </si>
  <si>
    <t>20°23'58.85"N</t>
  </si>
  <si>
    <t>81°20'3.26"E</t>
  </si>
  <si>
    <t>20°24'50.21"N</t>
  </si>
  <si>
    <t>81°20'15.08"E</t>
  </si>
  <si>
    <t>20°24'38.69"N</t>
  </si>
  <si>
    <t>81°20'28.98"E</t>
  </si>
  <si>
    <t>20°25'31.96"N</t>
  </si>
  <si>
    <t>81°20'48.67"E</t>
  </si>
  <si>
    <t>20°25'43.77"N</t>
  </si>
  <si>
    <t>81°20'42.54"E</t>
  </si>
  <si>
    <t>20°25'4.06"N</t>
  </si>
  <si>
    <t>81°20'59.62"E</t>
  </si>
  <si>
    <t>20°24'22.96"N</t>
  </si>
  <si>
    <t>81°21'32.54"E</t>
  </si>
  <si>
    <t>20°24'7.75"N</t>
  </si>
  <si>
    <t>81°21'54.29"E</t>
  </si>
  <si>
    <t>20°23'56.08"N</t>
  </si>
  <si>
    <t>81°21'18.55"E</t>
  </si>
  <si>
    <t>20°23'52.15"N</t>
  </si>
  <si>
    <t>81°21'9.83"E</t>
  </si>
  <si>
    <t>20°23'35.99"N</t>
  </si>
  <si>
    <t>81°19'42.07"E</t>
  </si>
  <si>
    <t>20°23'49.36"N</t>
  </si>
  <si>
    <t>81°21'49.48"E</t>
  </si>
  <si>
    <t>20°24'58.12"N</t>
  </si>
  <si>
    <t>81°20'45.61"E</t>
  </si>
  <si>
    <t>20°24'33.99"N</t>
  </si>
  <si>
    <t>81°22'13.48"E</t>
  </si>
  <si>
    <t>20°24'40.26"N</t>
  </si>
  <si>
    <t>81°22'32.17"E</t>
  </si>
  <si>
    <t>20°24'35.81"N</t>
  </si>
  <si>
    <t>81°22'9.96"E</t>
  </si>
  <si>
    <t>20°23'7.07"N</t>
  </si>
  <si>
    <t>81°20'4.86"E</t>
  </si>
  <si>
    <t>20°22'48.53"N</t>
  </si>
  <si>
    <t>81°20'10.91"E</t>
  </si>
  <si>
    <t>20°22'49.01"N</t>
  </si>
  <si>
    <t>81°18'59.21"E</t>
  </si>
  <si>
    <t>20°23'15.28"N</t>
  </si>
  <si>
    <t>81°19'4.37"E</t>
  </si>
  <si>
    <t>20°23'43.33"N</t>
  </si>
  <si>
    <t>81°20'50.10"E</t>
  </si>
  <si>
    <t>20°26'11.12"N</t>
  </si>
  <si>
    <t>81°20'21.38"E</t>
  </si>
  <si>
    <t>20°26'5.62"N</t>
  </si>
  <si>
    <t>81°20'33.37"E</t>
  </si>
  <si>
    <t>20°23'55.95"N</t>
  </si>
  <si>
    <t>81°21'18.08"E</t>
  </si>
  <si>
    <t>20°24'38.74"N</t>
  </si>
  <si>
    <t>81°20'28.99"E</t>
  </si>
  <si>
    <t>20°25'31.98"N</t>
  </si>
  <si>
    <t>81°20'48.65"E</t>
  </si>
  <si>
    <t>20°23'40.35"N</t>
  </si>
  <si>
    <t>81°20'18.18"E</t>
  </si>
  <si>
    <t>20°23'46.95"N</t>
  </si>
  <si>
    <t>81°20'19.26"E</t>
  </si>
  <si>
    <t>20°23'56.03"N</t>
  </si>
  <si>
    <t>81°20'21.52"E</t>
  </si>
  <si>
    <t>20°24'3.58"N</t>
  </si>
  <si>
    <t>81°20'28.27"E</t>
  </si>
  <si>
    <t>20°24'16.55"N</t>
  </si>
  <si>
    <t>81°20'41.35"E</t>
  </si>
  <si>
    <t>20°24'19.43"N</t>
  </si>
  <si>
    <t>81°20'49.79"E</t>
  </si>
  <si>
    <t>20°24'29.43"N</t>
  </si>
  <si>
    <t>81°20'56.85"E</t>
  </si>
  <si>
    <t>20°24'56.93"N</t>
  </si>
  <si>
    <t>81°20'53.74"E</t>
  </si>
  <si>
    <t>20°25'53.46"N</t>
  </si>
  <si>
    <t>81°20'44.71"E</t>
  </si>
  <si>
    <t>20°26'8.93"N</t>
  </si>
  <si>
    <t>81°20'49.31"E</t>
  </si>
  <si>
    <t>20°26'22.09"N</t>
  </si>
  <si>
    <t>81°20'43.92"E</t>
  </si>
  <si>
    <t xml:space="preserve">दुखीया / सुकदेव </t>
  </si>
  <si>
    <t xml:space="preserve">सुक्मन / फगुराम </t>
  </si>
  <si>
    <t xml:space="preserve">चत्रसिंग/बुधराम </t>
  </si>
  <si>
    <t xml:space="preserve">रिघु नेताम </t>
  </si>
  <si>
    <t xml:space="preserve">सियारो बाईं / जयलाल </t>
  </si>
  <si>
    <t xml:space="preserve">निजी भुमि </t>
  </si>
  <si>
    <t xml:space="preserve">राम सिंग / राघु राम </t>
  </si>
  <si>
    <t xml:space="preserve">विघु नेताम तालाब </t>
  </si>
  <si>
    <t>बाजार पथरा तालाब गहरीकरन</t>
  </si>
  <si>
    <t>गेबियन निर्माण</t>
  </si>
  <si>
    <t xml:space="preserve">मनसिंग / रघु </t>
  </si>
  <si>
    <t>साईनथ /</t>
  </si>
  <si>
    <t xml:space="preserve">विघु नेताम  </t>
  </si>
  <si>
    <t xml:space="preserve">विघु नेताम तालाब पास </t>
  </si>
  <si>
    <t>30x30x4</t>
  </si>
  <si>
    <t xml:space="preserve">                      DEAK  NIRMAN                                                </t>
  </si>
  <si>
    <t>N20.439783</t>
  </si>
  <si>
    <t>N20.433772</t>
  </si>
  <si>
    <t>N20.43627</t>
  </si>
  <si>
    <t>N20.428978</t>
  </si>
  <si>
    <t>N20.436943</t>
  </si>
  <si>
    <t>N20.437965</t>
  </si>
  <si>
    <t>N20.439498</t>
  </si>
  <si>
    <t>N20.436958</t>
  </si>
  <si>
    <t>N20.438617</t>
  </si>
  <si>
    <t>N20.43701</t>
  </si>
  <si>
    <t>N20.427903</t>
  </si>
  <si>
    <t>N20.423452</t>
  </si>
  <si>
    <t>N20.428308</t>
  </si>
  <si>
    <t>N20.436805</t>
  </si>
  <si>
    <t>N20.437707</t>
  </si>
  <si>
    <t>N20.438687</t>
  </si>
  <si>
    <t>N20.436865</t>
  </si>
  <si>
    <t>N20.437202</t>
  </si>
  <si>
    <t>N20.427535</t>
  </si>
  <si>
    <t>N20.42828</t>
  </si>
  <si>
    <t>N20.427565</t>
  </si>
  <si>
    <t>N20.427728</t>
  </si>
  <si>
    <t>N20.234695</t>
  </si>
  <si>
    <t>E81.372307</t>
  </si>
  <si>
    <t>E81.374257</t>
  </si>
  <si>
    <t>E81.37292</t>
  </si>
  <si>
    <t>E81.38186</t>
  </si>
  <si>
    <t>E81.369662</t>
  </si>
  <si>
    <t>E81.36963</t>
  </si>
  <si>
    <t>E81.36703</t>
  </si>
  <si>
    <t>E81.369358</t>
  </si>
  <si>
    <t>E81.369043</t>
  </si>
  <si>
    <t>E81.370012</t>
  </si>
  <si>
    <t>E81.381823</t>
  </si>
  <si>
    <t>E81.38148</t>
  </si>
  <si>
    <t>E81.381767</t>
  </si>
  <si>
    <t>E81.370453</t>
  </si>
  <si>
    <t>E81.370143</t>
  </si>
  <si>
    <t>E81.368763</t>
  </si>
  <si>
    <t>E81.370958</t>
  </si>
  <si>
    <t>E81.368075</t>
  </si>
  <si>
    <t>E81.381935</t>
  </si>
  <si>
    <t>E81.381822</t>
  </si>
  <si>
    <t>E81.381948</t>
  </si>
  <si>
    <t>E81.381775</t>
  </si>
  <si>
    <t>N20.234696</t>
  </si>
  <si>
    <t>20°23'35.41"N</t>
  </si>
  <si>
    <t xml:space="preserve"> 81°19'25.75"E</t>
  </si>
  <si>
    <t>20°23'33.80"N</t>
  </si>
  <si>
    <t xml:space="preserve"> 81°19'32.41"E</t>
  </si>
  <si>
    <t>20°23'28.32"N</t>
  </si>
  <si>
    <t xml:space="preserve"> 81°19'49.99"E</t>
  </si>
  <si>
    <t>20°23'34.72"N</t>
  </si>
  <si>
    <t xml:space="preserve"> 81°20'16.32"E</t>
  </si>
  <si>
    <t>20°23'35.88"N</t>
  </si>
  <si>
    <t xml:space="preserve"> 81°20'15.07"E</t>
  </si>
  <si>
    <t>20°23'54.92"N</t>
  </si>
  <si>
    <t xml:space="preserve"> 81°20'22.98"E</t>
  </si>
  <si>
    <t>20°24'44.85"N</t>
  </si>
  <si>
    <t xml:space="preserve"> 81°20'49.66"E</t>
  </si>
  <si>
    <t>20°23'45.21"N</t>
  </si>
  <si>
    <t xml:space="preserve"> 81°22'10.88"E</t>
  </si>
  <si>
    <t>20°24'10.97"N</t>
  </si>
  <si>
    <t xml:space="preserve"> 81°22'14.50"E</t>
  </si>
  <si>
    <t>20°24'10.80"N</t>
  </si>
  <si>
    <t xml:space="preserve"> 81°22'14.11"E</t>
  </si>
  <si>
    <t xml:space="preserve"> 81°22'11.94"E</t>
  </si>
  <si>
    <t>20°25'24.34"N</t>
  </si>
  <si>
    <t xml:space="preserve"> 81°20'51.03"E</t>
  </si>
  <si>
    <t>20°24'15.17"N</t>
  </si>
  <si>
    <t xml:space="preserve"> 81°20'51.08"E</t>
  </si>
  <si>
    <t xml:space="preserve">20°23'35.54"N </t>
  </si>
  <si>
    <t>81°22'22.77"E</t>
  </si>
  <si>
    <t>1170mm</t>
  </si>
  <si>
    <t>N20.423602</t>
  </si>
  <si>
    <t>E81.381107</t>
  </si>
  <si>
    <t>ahilya/rajendra</t>
  </si>
  <si>
    <t>30X30X3</t>
  </si>
  <si>
    <t>mansing / shinnah</t>
  </si>
  <si>
    <t>N20.437958</t>
  </si>
  <si>
    <t>E81.36961</t>
  </si>
  <si>
    <t>shivprasd/dhursay</t>
  </si>
  <si>
    <t>N20.429325</t>
  </si>
  <si>
    <t>E81.35594</t>
  </si>
  <si>
    <t>sukmotin/baliram</t>
  </si>
  <si>
    <t>N20.21324</t>
  </si>
  <si>
    <t>E81.204562</t>
  </si>
  <si>
    <t xml:space="preserve">narayan / maehtar </t>
  </si>
  <si>
    <t>N20.255348</t>
  </si>
  <si>
    <t>E81.204473</t>
  </si>
  <si>
    <t>sawli bai / uderam</t>
  </si>
  <si>
    <t>N20.428309</t>
  </si>
  <si>
    <t>E81.381766</t>
  </si>
  <si>
    <t>chatar/budhram</t>
  </si>
  <si>
    <t>N20.242942</t>
  </si>
  <si>
    <t>E81.205686</t>
  </si>
  <si>
    <t xml:space="preserve">rajaan / nathuraam </t>
  </si>
  <si>
    <t>N20.438615</t>
  </si>
  <si>
    <t>E81.369044</t>
  </si>
  <si>
    <t>dularam / faguram</t>
  </si>
  <si>
    <t xml:space="preserve">sawal ram / makhan </t>
  </si>
  <si>
    <t>dino /rambharosha</t>
  </si>
  <si>
    <t>mansing / shivnath</t>
  </si>
  <si>
    <t>sagaro / surju</t>
  </si>
  <si>
    <t>uankyky@nqdkyqjke</t>
  </si>
  <si>
    <t xml:space="preserve">sudesh / bishal </t>
  </si>
  <si>
    <t xml:space="preserve">girdhari / jangal </t>
  </si>
  <si>
    <t xml:space="preserve">khedu / sonsay </t>
  </si>
  <si>
    <t>MAYA RAM / DASRATH</t>
  </si>
  <si>
    <t xml:space="preserve">HIRA LAL / NATHU RAM </t>
  </si>
  <si>
    <t>SHAYM BAI / SOMNATH</t>
  </si>
  <si>
    <t xml:space="preserve">karibai / siya ram </t>
  </si>
  <si>
    <t>narayan / ratiram</t>
  </si>
  <si>
    <t>lakchman/ kanglui</t>
  </si>
  <si>
    <t>N20.242965</t>
  </si>
  <si>
    <t>E81.221572</t>
  </si>
  <si>
    <t>N20.23979</t>
  </si>
  <si>
    <t>E81.21923</t>
  </si>
  <si>
    <t>N20.254194</t>
  </si>
  <si>
    <t>E81.204215</t>
  </si>
  <si>
    <t>N20.254121</t>
  </si>
  <si>
    <t>E81.204216</t>
  </si>
  <si>
    <t>N20.254192</t>
  </si>
  <si>
    <t>E81.204218</t>
  </si>
  <si>
    <t>rkykc esa ikuh dh {kerk ¼gs-½</t>
  </si>
  <si>
    <t>10x1x2</t>
  </si>
  <si>
    <t>15x1x2</t>
  </si>
  <si>
    <t xml:space="preserve">GABION </t>
  </si>
  <si>
    <t xml:space="preserve">LBCD </t>
  </si>
  <si>
    <t xml:space="preserve">Boirpara stop dam </t>
  </si>
  <si>
    <t xml:space="preserve">PLANTATION </t>
  </si>
  <si>
    <t xml:space="preserve">CHECK DAM </t>
  </si>
  <si>
    <t>Percolation Tank</t>
  </si>
  <si>
    <t xml:space="preserve">GULLY PLUG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</si>
</sst>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.00;#.00;[White]General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color theme="1"/>
      <name val="Kruti Dev 010"/>
      <family val="2"/>
    </font>
    <font>
      <sz val="12"/>
      <color rgb="FFFF0000"/>
      <name val="Arial"/>
      <family val="2"/>
    </font>
    <font>
      <sz val="10"/>
      <color theme="1"/>
      <name val="Roboto"/>
      <family val="2"/>
    </font>
    <font>
      <sz val="11"/>
      <color theme="1"/>
      <name val="Garamond"/>
      <family val="1"/>
    </font>
    <font>
      <sz val="11"/>
      <color rgb="FF000000"/>
      <name val="Calibri"/>
      <family val="2"/>
    </font>
    <font>
      <sz val="1"/>
      <color rgb="FF0000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Roboto"/>
      <family val="2"/>
    </font>
    <font>
      <sz val="12"/>
      <color theme="1"/>
      <name val="Calibri"/>
      <family val="2"/>
      <scheme val="minor"/>
    </font>
    <font>
      <sz val="12"/>
      <color theme="1"/>
      <name val="Kruti Dev 010"/>
      <family val="2"/>
    </font>
    <font>
      <b/>
      <sz val="11"/>
      <color rgb="FF0000FF"/>
      <name val="Arial"/>
      <family val="2"/>
    </font>
    <font>
      <sz val="10"/>
      <color theme="1"/>
      <name val="Raboto"/>
      <family val="2"/>
    </font>
    <font>
      <sz val="9"/>
      <color theme="1"/>
      <name val="Nirmala UI"/>
      <family val="2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0"/>
      <name val="Roboto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libri Light"/>
      <family val="1"/>
      <scheme val="major"/>
    </font>
    <font>
      <sz val="14"/>
      <color theme="1"/>
      <name val="Kruti Dev 010"/>
      <family val="2"/>
    </font>
    <font>
      <sz val="14"/>
      <color rgb="FF000000"/>
      <name val="Arial"/>
      <family val="2"/>
    </font>
    <font>
      <sz val="11"/>
      <color rgb="FF000000"/>
      <name val="Mangal"/>
      <family val="1"/>
    </font>
    <font>
      <u val="single"/>
      <sz val="11"/>
      <color theme="1"/>
      <name val="Kruti Dev 010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24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horizontal="left" vertical="top" wrapText="1"/>
    </xf>
    <xf numFmtId="9" fontId="3" fillId="2" borderId="0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/>
    <xf numFmtId="0" fontId="2" fillId="2" borderId="6" xfId="0" applyFont="1" applyFill="1" applyBorder="1"/>
    <xf numFmtId="0" fontId="3" fillId="2" borderId="6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6" xfId="0" applyFont="1" applyFill="1" applyBorder="1" applyAlignment="1">
      <alignment horizontal="left"/>
    </xf>
    <xf numFmtId="0" fontId="3" fillId="3" borderId="0" xfId="0" applyFont="1" applyFill="1"/>
    <xf numFmtId="0" fontId="6" fillId="2" borderId="1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0" xfId="0" applyFont="1" applyFill="1" applyBorder="1"/>
    <xf numFmtId="0" fontId="6" fillId="2" borderId="6" xfId="0" applyFont="1" applyFill="1" applyBorder="1"/>
    <xf numFmtId="0" fontId="7" fillId="2" borderId="10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7" fillId="2" borderId="6" xfId="0" applyFont="1" applyFill="1" applyBorder="1"/>
    <xf numFmtId="0" fontId="16" fillId="2" borderId="11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left" vertical="top" wrapText="1"/>
    </xf>
    <xf numFmtId="2" fontId="12" fillId="2" borderId="11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/>
    </xf>
    <xf numFmtId="2" fontId="17" fillId="2" borderId="11" xfId="0" applyNumberFormat="1" applyFont="1" applyFill="1" applyBorder="1" applyAlignment="1" applyProtection="1">
      <alignment horizontal="center" vertical="center"/>
      <protection hidden="1"/>
    </xf>
    <xf numFmtId="2" fontId="18" fillId="2" borderId="11" xfId="0" applyNumberFormat="1" applyFont="1" applyFill="1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2" fontId="10" fillId="2" borderId="11" xfId="0" applyNumberFormat="1" applyFont="1" applyFill="1" applyBorder="1" applyAlignment="1" applyProtection="1">
      <alignment horizontal="center" vertical="center"/>
      <protection hidden="1"/>
    </xf>
    <xf numFmtId="2" fontId="0" fillId="2" borderId="11" xfId="0" applyNumberFormat="1" applyFill="1" applyBorder="1" applyAlignment="1" applyProtection="1">
      <alignment horizontal="center" vertical="center"/>
      <protection hidden="1"/>
    </xf>
    <xf numFmtId="2" fontId="0" fillId="2" borderId="11" xfId="0" applyNumberFormat="1" applyFill="1" applyBorder="1" applyAlignment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  <protection hidden="1"/>
    </xf>
    <xf numFmtId="165" fontId="11" fillId="2" borderId="11" xfId="0" applyNumberFormat="1" applyFont="1" applyFill="1" applyBorder="1" applyAlignment="1">
      <alignment horizontal="center" vertical="center"/>
    </xf>
    <xf numFmtId="165" fontId="0" fillId="2" borderId="11" xfId="0" applyNumberFormat="1" applyFill="1" applyBorder="1" applyAlignment="1" applyProtection="1">
      <alignment horizontal="center" vertical="center"/>
      <protection hidden="1"/>
    </xf>
    <xf numFmtId="164" fontId="3" fillId="2" borderId="1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5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6" fillId="2" borderId="0" xfId="0" applyFont="1" applyFill="1" applyBorder="1"/>
    <xf numFmtId="1" fontId="4" fillId="2" borderId="0" xfId="0" applyNumberFormat="1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3" xfId="0" applyFont="1" applyFill="1" applyBorder="1"/>
    <xf numFmtId="0" fontId="6" fillId="2" borderId="1" xfId="0" applyFont="1" applyFill="1" applyBorder="1"/>
    <xf numFmtId="165" fontId="0" fillId="2" borderId="12" xfId="0" applyNumberForma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23" fillId="2" borderId="11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 vertical="top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 applyProtection="1">
      <alignment horizontal="center"/>
      <protection hidden="1"/>
    </xf>
    <xf numFmtId="0" fontId="0" fillId="2" borderId="11" xfId="0" applyNumberFormat="1" applyFill="1" applyBorder="1" applyAlignment="1">
      <alignment horizontal="center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9" fillId="2" borderId="11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0" fillId="2" borderId="11" xfId="0" applyFont="1" applyFill="1" applyBorder="1" applyAlignment="1" applyProtection="1">
      <alignment horizontal="center" vertical="top"/>
      <protection hidden="1"/>
    </xf>
    <xf numFmtId="0" fontId="27" fillId="2" borderId="11" xfId="0" applyFont="1" applyFill="1" applyBorder="1" applyAlignment="1" applyProtection="1">
      <alignment horizontal="center" vertical="center"/>
      <protection hidden="1"/>
    </xf>
    <xf numFmtId="0" fontId="0" fillId="2" borderId="11" xfId="0" applyFont="1" applyFill="1" applyBorder="1" applyAlignment="1">
      <alignment horizontal="center"/>
    </xf>
    <xf numFmtId="0" fontId="29" fillId="2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30" fillId="0" borderId="21" xfId="0" applyFont="1" applyBorder="1" applyAlignment="1">
      <alignment vertical="top" wrapText="1"/>
    </xf>
    <xf numFmtId="0" fontId="31" fillId="0" borderId="22" xfId="0" applyFont="1" applyBorder="1" applyAlignment="1">
      <alignment horizontal="right" wrapText="1"/>
    </xf>
    <xf numFmtId="0" fontId="32" fillId="0" borderId="22" xfId="0" applyFont="1" applyBorder="1" applyAlignment="1">
      <alignment wrapText="1"/>
    </xf>
    <xf numFmtId="0" fontId="31" fillId="0" borderId="23" xfId="0" applyFont="1" applyFill="1" applyBorder="1" applyAlignment="1">
      <alignment horizontal="right" wrapText="1"/>
    </xf>
    <xf numFmtId="0" fontId="12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33" fillId="2" borderId="11" xfId="20" applyFont="1" applyFill="1" applyBorder="1" applyAlignment="1">
      <alignment horizontal="center"/>
    </xf>
    <xf numFmtId="0" fontId="24" fillId="2" borderId="11" xfId="0" applyFont="1" applyFill="1" applyBorder="1" applyAlignment="1">
      <alignment/>
    </xf>
    <xf numFmtId="0" fontId="12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14"/>
  <sheetViews>
    <sheetView tabSelected="1" workbookViewId="0" topLeftCell="A63">
      <selection activeCell="D77" sqref="D77"/>
    </sheetView>
  </sheetViews>
  <sheetFormatPr defaultColWidth="9.140625" defaultRowHeight="15"/>
  <cols>
    <col min="1" max="1" width="6.140625" style="1" customWidth="1"/>
    <col min="2" max="2" width="7.28125" style="18" customWidth="1"/>
    <col min="3" max="3" width="28.7109375" style="18" customWidth="1"/>
    <col min="4" max="4" width="19.140625" style="18" customWidth="1"/>
    <col min="5" max="5" width="14.8515625" style="18" customWidth="1"/>
    <col min="6" max="6" width="17.140625" style="18" customWidth="1"/>
    <col min="7" max="7" width="9.28125" style="18" bestFit="1" customWidth="1"/>
    <col min="8" max="8" width="10.57421875" style="18" customWidth="1"/>
    <col min="9" max="9" width="10.28125" style="18" customWidth="1"/>
    <col min="10" max="10" width="9.140625" style="78" customWidth="1"/>
    <col min="11" max="11" width="13.8515625" style="1" customWidth="1"/>
    <col min="12" max="12" width="15.57421875" style="1" customWidth="1"/>
    <col min="13" max="16384" width="9.140625" style="1" customWidth="1"/>
  </cols>
  <sheetData>
    <row r="1" spans="2:13" ht="15.75" thickBot="1">
      <c r="B1" s="122" t="s">
        <v>163</v>
      </c>
      <c r="C1" s="123"/>
      <c r="D1" s="123"/>
      <c r="E1" s="123"/>
      <c r="F1" s="123"/>
      <c r="G1" s="123"/>
      <c r="H1" s="58"/>
      <c r="I1" s="14"/>
      <c r="J1" s="75"/>
      <c r="K1" s="14"/>
      <c r="L1" s="14"/>
      <c r="M1" s="12"/>
    </row>
    <row r="2" spans="2:13" ht="15">
      <c r="B2" s="59"/>
      <c r="C2" s="14"/>
      <c r="D2" s="14"/>
      <c r="E2" s="14"/>
      <c r="F2" s="14"/>
      <c r="G2" s="14"/>
      <c r="H2" s="14"/>
      <c r="I2" s="14"/>
      <c r="J2" s="75"/>
      <c r="K2" s="14"/>
      <c r="L2" s="14"/>
      <c r="M2" s="12"/>
    </row>
    <row r="3" spans="2:13" ht="15" thickBot="1">
      <c r="B3" s="5"/>
      <c r="C3" s="3"/>
      <c r="D3" s="125"/>
      <c r="E3" s="125"/>
      <c r="F3" s="125"/>
      <c r="G3" s="125"/>
      <c r="H3" s="125"/>
      <c r="I3" s="125"/>
      <c r="J3" s="72"/>
      <c r="K3" s="3"/>
      <c r="L3" s="3"/>
      <c r="M3" s="4"/>
    </row>
    <row r="4" spans="2:13" ht="15">
      <c r="B4" s="19" t="s">
        <v>0</v>
      </c>
      <c r="C4" s="20" t="s">
        <v>1</v>
      </c>
      <c r="D4" s="11"/>
      <c r="E4" s="11"/>
      <c r="F4" s="11"/>
      <c r="G4" s="11"/>
      <c r="H4" s="11"/>
      <c r="I4" s="11"/>
      <c r="J4" s="75"/>
      <c r="K4" s="14"/>
      <c r="L4" s="14"/>
      <c r="M4" s="12"/>
    </row>
    <row r="5" spans="2:13" ht="20.1" customHeight="1">
      <c r="B5" s="2"/>
      <c r="C5" s="47" t="s">
        <v>51</v>
      </c>
      <c r="D5" s="52" t="s">
        <v>74</v>
      </c>
      <c r="E5" s="47"/>
      <c r="F5" s="47"/>
      <c r="G5" s="47"/>
      <c r="H5" s="47"/>
      <c r="I5" s="47"/>
      <c r="J5" s="72"/>
      <c r="K5" s="3"/>
      <c r="L5" s="3"/>
      <c r="M5" s="4"/>
    </row>
    <row r="6" spans="2:13" ht="20.1" customHeight="1">
      <c r="B6" s="2"/>
      <c r="C6" s="47" t="s">
        <v>2</v>
      </c>
      <c r="D6" s="47" t="s">
        <v>75</v>
      </c>
      <c r="E6" s="47"/>
      <c r="F6" s="47"/>
      <c r="G6" s="47"/>
      <c r="H6" s="47"/>
      <c r="I6" s="47"/>
      <c r="J6" s="72"/>
      <c r="K6" s="3"/>
      <c r="L6" s="3"/>
      <c r="M6" s="4"/>
    </row>
    <row r="7" spans="2:13" ht="20.1" customHeight="1">
      <c r="B7" s="2"/>
      <c r="C7" s="47" t="s">
        <v>3</v>
      </c>
      <c r="D7" s="47" t="s">
        <v>76</v>
      </c>
      <c r="E7" s="47"/>
      <c r="F7" s="47"/>
      <c r="G7" s="47"/>
      <c r="H7" s="47"/>
      <c r="I7" s="47"/>
      <c r="J7" s="72"/>
      <c r="K7" s="3"/>
      <c r="L7" s="3"/>
      <c r="M7" s="4"/>
    </row>
    <row r="8" spans="2:13" ht="20.1" customHeight="1">
      <c r="B8" s="2"/>
      <c r="C8" s="47" t="s">
        <v>4</v>
      </c>
      <c r="D8" s="47" t="s">
        <v>77</v>
      </c>
      <c r="E8" s="47"/>
      <c r="F8" s="47"/>
      <c r="G8" s="47"/>
      <c r="H8" s="47"/>
      <c r="I8" s="47"/>
      <c r="J8" s="72"/>
      <c r="K8" s="3"/>
      <c r="L8" s="3"/>
      <c r="M8" s="4"/>
    </row>
    <row r="9" spans="2:13" ht="20.1" customHeight="1" thickBot="1">
      <c r="B9" s="2"/>
      <c r="C9" s="47" t="s">
        <v>52</v>
      </c>
      <c r="D9" s="124" t="s">
        <v>77</v>
      </c>
      <c r="E9" s="124"/>
      <c r="F9" s="124"/>
      <c r="G9" s="124"/>
      <c r="H9" s="124"/>
      <c r="I9" s="124"/>
      <c r="J9" s="72"/>
      <c r="K9" s="3"/>
      <c r="L9" s="3"/>
      <c r="M9" s="4"/>
    </row>
    <row r="10" spans="2:13" ht="15" thickBot="1">
      <c r="B10" s="59"/>
      <c r="C10" s="14"/>
      <c r="D10" s="14"/>
      <c r="E10" s="14"/>
      <c r="F10" s="14"/>
      <c r="G10" s="14"/>
      <c r="H10" s="14"/>
      <c r="I10" s="14"/>
      <c r="J10" s="75"/>
      <c r="K10" s="14"/>
      <c r="L10" s="14"/>
      <c r="M10" s="12"/>
    </row>
    <row r="11" spans="2:13" ht="20.1" customHeight="1">
      <c r="B11" s="19" t="s">
        <v>5</v>
      </c>
      <c r="C11" s="20" t="s">
        <v>6</v>
      </c>
      <c r="D11" s="11"/>
      <c r="E11" s="11"/>
      <c r="F11" s="11"/>
      <c r="G11" s="11"/>
      <c r="H11" s="11"/>
      <c r="I11" s="11"/>
      <c r="J11" s="75"/>
      <c r="K11" s="14"/>
      <c r="L11" s="14"/>
      <c r="M11" s="12"/>
    </row>
    <row r="12" spans="2:13" ht="20.1" customHeight="1">
      <c r="B12" s="2"/>
      <c r="C12" s="47" t="s">
        <v>7</v>
      </c>
      <c r="D12" s="47">
        <v>1666.1</v>
      </c>
      <c r="E12" s="47"/>
      <c r="F12" s="47"/>
      <c r="G12" s="47"/>
      <c r="H12" s="47"/>
      <c r="I12" s="47"/>
      <c r="J12" s="72"/>
      <c r="K12" s="3"/>
      <c r="L12" s="3"/>
      <c r="M12" s="4"/>
    </row>
    <row r="13" spans="2:13" ht="20.1" customHeight="1">
      <c r="B13" s="2"/>
      <c r="C13" s="47" t="s">
        <v>8</v>
      </c>
      <c r="D13" s="79" t="s">
        <v>818</v>
      </c>
      <c r="E13" s="47"/>
      <c r="F13" s="47"/>
      <c r="G13" s="47"/>
      <c r="H13" s="47"/>
      <c r="I13" s="47"/>
      <c r="J13" s="72"/>
      <c r="K13" s="3"/>
      <c r="L13" s="3"/>
      <c r="M13" s="4"/>
    </row>
    <row r="14" spans="2:13" ht="20.1" customHeight="1">
      <c r="B14" s="2"/>
      <c r="C14" s="47" t="s">
        <v>9</v>
      </c>
      <c r="D14" s="47" t="s">
        <v>34</v>
      </c>
      <c r="E14" s="47"/>
      <c r="F14" s="47"/>
      <c r="G14" s="47"/>
      <c r="H14" s="47"/>
      <c r="I14" s="47"/>
      <c r="J14" s="72"/>
      <c r="K14" s="3"/>
      <c r="L14" s="3"/>
      <c r="M14" s="4"/>
    </row>
    <row r="15" spans="2:13" ht="20.1" customHeight="1">
      <c r="B15" s="2"/>
      <c r="C15" s="47" t="s">
        <v>10</v>
      </c>
      <c r="D15" s="6" t="s">
        <v>33</v>
      </c>
      <c r="E15" s="47"/>
      <c r="F15" s="47"/>
      <c r="G15" s="47"/>
      <c r="H15" s="47"/>
      <c r="I15" s="47"/>
      <c r="J15" s="72"/>
      <c r="K15" s="3"/>
      <c r="L15" s="3"/>
      <c r="M15" s="4"/>
    </row>
    <row r="16" spans="2:13" ht="20.1" customHeight="1">
      <c r="B16" s="2"/>
      <c r="C16" s="47" t="s">
        <v>41</v>
      </c>
      <c r="D16" s="47" t="s">
        <v>164</v>
      </c>
      <c r="E16" s="47" t="s">
        <v>165</v>
      </c>
      <c r="F16" s="124" t="s">
        <v>166</v>
      </c>
      <c r="G16" s="124"/>
      <c r="H16" s="124"/>
      <c r="I16" s="124"/>
      <c r="J16" s="72"/>
      <c r="K16" s="3"/>
      <c r="L16" s="3"/>
      <c r="M16" s="4"/>
    </row>
    <row r="17" spans="2:13" ht="20.1" customHeight="1" thickBot="1">
      <c r="B17" s="2"/>
      <c r="C17" s="47"/>
      <c r="D17" s="47"/>
      <c r="E17" s="47"/>
      <c r="F17" s="47"/>
      <c r="G17" s="47"/>
      <c r="H17" s="47"/>
      <c r="I17" s="47"/>
      <c r="J17" s="72"/>
      <c r="K17" s="3"/>
      <c r="L17" s="3"/>
      <c r="M17" s="4"/>
    </row>
    <row r="18" spans="2:13" ht="20.1" customHeight="1">
      <c r="B18" s="21" t="s">
        <v>13</v>
      </c>
      <c r="C18" s="22" t="s">
        <v>58</v>
      </c>
      <c r="D18" s="13"/>
      <c r="E18" s="14"/>
      <c r="F18" s="14"/>
      <c r="G18" s="14"/>
      <c r="H18" s="14"/>
      <c r="I18" s="14"/>
      <c r="J18" s="75"/>
      <c r="K18" s="14"/>
      <c r="L18" s="14"/>
      <c r="M18" s="12"/>
    </row>
    <row r="19" spans="2:13" ht="20.1" customHeight="1">
      <c r="B19" s="5"/>
      <c r="C19" s="47" t="s">
        <v>11</v>
      </c>
      <c r="D19" s="47">
        <v>1710</v>
      </c>
      <c r="E19" s="3"/>
      <c r="F19" s="3"/>
      <c r="G19" s="3"/>
      <c r="H19" s="3"/>
      <c r="I19" s="3"/>
      <c r="J19" s="72"/>
      <c r="K19" s="3"/>
      <c r="L19" s="3"/>
      <c r="M19" s="4"/>
    </row>
    <row r="20" spans="2:13" ht="20.1" customHeight="1">
      <c r="B20" s="5"/>
      <c r="C20" s="47" t="s">
        <v>59</v>
      </c>
      <c r="D20" s="47">
        <v>380</v>
      </c>
      <c r="E20" s="3"/>
      <c r="F20" s="3"/>
      <c r="G20" s="3"/>
      <c r="H20" s="3"/>
      <c r="I20" s="3"/>
      <c r="J20" s="72"/>
      <c r="K20" s="3"/>
      <c r="L20" s="3"/>
      <c r="M20" s="4"/>
    </row>
    <row r="21" spans="2:13" ht="20.1" customHeight="1">
      <c r="B21" s="5"/>
      <c r="C21" s="47" t="s">
        <v>12</v>
      </c>
      <c r="D21" s="47">
        <v>1374</v>
      </c>
      <c r="E21" s="3"/>
      <c r="F21" s="3"/>
      <c r="G21" s="3"/>
      <c r="H21" s="3"/>
      <c r="I21" s="3"/>
      <c r="J21" s="72"/>
      <c r="K21" s="3"/>
      <c r="L21" s="3"/>
      <c r="M21" s="4"/>
    </row>
    <row r="22" spans="2:13" ht="20.1" customHeight="1" thickBot="1">
      <c r="B22" s="5"/>
      <c r="C22" s="47" t="s">
        <v>36</v>
      </c>
      <c r="D22" s="47">
        <v>36</v>
      </c>
      <c r="E22" s="3"/>
      <c r="F22" s="3"/>
      <c r="G22" s="3"/>
      <c r="H22" s="3"/>
      <c r="I22" s="3"/>
      <c r="J22" s="72"/>
      <c r="K22" s="3"/>
      <c r="L22" s="3"/>
      <c r="M22" s="4"/>
    </row>
    <row r="23" spans="2:13" ht="24.95" customHeight="1">
      <c r="B23" s="23" t="s">
        <v>14</v>
      </c>
      <c r="C23" s="24" t="s">
        <v>60</v>
      </c>
      <c r="D23" s="14"/>
      <c r="E23" s="14"/>
      <c r="F23" s="14"/>
      <c r="G23" s="14"/>
      <c r="H23" s="14"/>
      <c r="I23" s="14"/>
      <c r="J23" s="75"/>
      <c r="K23" s="14"/>
      <c r="L23" s="14"/>
      <c r="M23" s="12"/>
    </row>
    <row r="24" spans="2:13" ht="35.1" customHeight="1">
      <c r="B24" s="5"/>
      <c r="C24" s="47" t="s">
        <v>53</v>
      </c>
      <c r="D24" s="47">
        <v>317</v>
      </c>
      <c r="E24" s="3"/>
      <c r="F24" s="3"/>
      <c r="G24" s="3"/>
      <c r="H24" s="3"/>
      <c r="I24" s="3"/>
      <c r="J24" s="72"/>
      <c r="K24" s="3"/>
      <c r="L24" s="3"/>
      <c r="M24" s="4"/>
    </row>
    <row r="25" spans="2:13" ht="35.1" customHeight="1">
      <c r="B25" s="5"/>
      <c r="C25" s="47" t="s">
        <v>54</v>
      </c>
      <c r="D25" s="47">
        <v>16556</v>
      </c>
      <c r="E25" s="3"/>
      <c r="F25" s="3"/>
      <c r="G25" s="3"/>
      <c r="H25" s="3"/>
      <c r="I25" s="3"/>
      <c r="J25" s="72"/>
      <c r="K25" s="3"/>
      <c r="L25" s="3"/>
      <c r="M25" s="4"/>
    </row>
    <row r="26" spans="2:13" ht="60" customHeight="1">
      <c r="B26" s="5"/>
      <c r="C26" s="47" t="s">
        <v>48</v>
      </c>
      <c r="D26" s="47">
        <v>52</v>
      </c>
      <c r="E26" s="3"/>
      <c r="F26" s="3"/>
      <c r="G26" s="3"/>
      <c r="H26" s="3"/>
      <c r="I26" s="3"/>
      <c r="J26" s="72"/>
      <c r="K26" s="3"/>
      <c r="L26" s="3"/>
      <c r="M26" s="4"/>
    </row>
    <row r="27" spans="2:13" ht="60" customHeight="1">
      <c r="B27" s="5"/>
      <c r="C27" s="47" t="s">
        <v>50</v>
      </c>
      <c r="D27" s="47">
        <v>32.42</v>
      </c>
      <c r="E27" s="3"/>
      <c r="F27" s="3"/>
      <c r="G27" s="3"/>
      <c r="H27" s="3"/>
      <c r="I27" s="3"/>
      <c r="J27" s="72"/>
      <c r="K27" s="3"/>
      <c r="L27" s="3"/>
      <c r="M27" s="4"/>
    </row>
    <row r="28" spans="2:13" ht="60" customHeight="1" thickBot="1">
      <c r="B28" s="5"/>
      <c r="C28" s="47" t="s">
        <v>49</v>
      </c>
      <c r="D28" s="47">
        <v>59.14</v>
      </c>
      <c r="E28" s="3"/>
      <c r="F28" s="3"/>
      <c r="G28" s="3"/>
      <c r="H28" s="3"/>
      <c r="I28" s="3"/>
      <c r="J28" s="72"/>
      <c r="K28" s="3"/>
      <c r="L28" s="3"/>
      <c r="M28" s="4"/>
    </row>
    <row r="29" spans="2:13" ht="15" thickBot="1">
      <c r="B29" s="60"/>
      <c r="C29" s="15"/>
      <c r="D29" s="15"/>
      <c r="E29" s="15"/>
      <c r="F29" s="15"/>
      <c r="G29" s="15"/>
      <c r="H29" s="15"/>
      <c r="I29" s="15"/>
      <c r="J29" s="76"/>
      <c r="K29" s="15"/>
      <c r="L29" s="15"/>
      <c r="M29" s="16"/>
    </row>
    <row r="30" spans="2:13" ht="20.1" customHeight="1">
      <c r="B30" s="61" t="s">
        <v>23</v>
      </c>
      <c r="C30" s="53" t="s">
        <v>15</v>
      </c>
      <c r="D30" s="3"/>
      <c r="E30" s="3"/>
      <c r="F30" s="3"/>
      <c r="G30" s="3"/>
      <c r="H30" s="3"/>
      <c r="I30" s="3"/>
      <c r="J30" s="72"/>
      <c r="K30" s="3"/>
      <c r="L30" s="3"/>
      <c r="M30" s="4"/>
    </row>
    <row r="31" spans="2:13" ht="20.1" customHeight="1">
      <c r="B31" s="5"/>
      <c r="C31" s="47" t="s">
        <v>16</v>
      </c>
      <c r="D31" s="47">
        <v>816.75</v>
      </c>
      <c r="E31" s="3"/>
      <c r="F31" s="3"/>
      <c r="G31" s="3"/>
      <c r="H31" s="3"/>
      <c r="I31" s="3"/>
      <c r="J31" s="72"/>
      <c r="K31" s="3"/>
      <c r="L31" s="3"/>
      <c r="M31" s="4"/>
    </row>
    <row r="32" spans="2:13" ht="20.1" customHeight="1">
      <c r="B32" s="5"/>
      <c r="C32" s="47" t="s">
        <v>17</v>
      </c>
      <c r="D32" s="47">
        <v>46.29</v>
      </c>
      <c r="E32" s="3"/>
      <c r="F32" s="3"/>
      <c r="G32" s="3"/>
      <c r="H32" s="3"/>
      <c r="I32" s="3"/>
      <c r="J32" s="72"/>
      <c r="K32" s="3"/>
      <c r="L32" s="3"/>
      <c r="M32" s="4"/>
    </row>
    <row r="33" spans="2:13" ht="20.1" customHeight="1">
      <c r="B33" s="5"/>
      <c r="C33" s="47" t="s">
        <v>18</v>
      </c>
      <c r="D33" s="27">
        <v>1.4</v>
      </c>
      <c r="E33" s="3"/>
      <c r="F33" s="3"/>
      <c r="G33" s="3"/>
      <c r="H33" s="3"/>
      <c r="I33" s="3"/>
      <c r="J33" s="72"/>
      <c r="K33" s="3"/>
      <c r="L33" s="3"/>
      <c r="M33" s="4"/>
    </row>
    <row r="34" spans="2:13" ht="20.1" customHeight="1">
      <c r="B34" s="5"/>
      <c r="C34" s="47" t="s">
        <v>19</v>
      </c>
      <c r="D34" s="47">
        <v>485.42</v>
      </c>
      <c r="E34" s="3"/>
      <c r="F34" s="3"/>
      <c r="G34" s="3"/>
      <c r="H34" s="3"/>
      <c r="I34" s="3"/>
      <c r="J34" s="72"/>
      <c r="K34" s="3"/>
      <c r="L34" s="3"/>
      <c r="M34" s="4"/>
    </row>
    <row r="35" spans="2:13" ht="20.1" customHeight="1">
      <c r="B35" s="5"/>
      <c r="C35" s="47" t="s">
        <v>20</v>
      </c>
      <c r="D35" s="27">
        <v>42.72</v>
      </c>
      <c r="E35" s="3"/>
      <c r="F35" s="3"/>
      <c r="G35" s="3"/>
      <c r="H35" s="3"/>
      <c r="I35" s="3"/>
      <c r="J35" s="72"/>
      <c r="K35" s="3"/>
      <c r="L35" s="3"/>
      <c r="M35" s="4"/>
    </row>
    <row r="36" spans="2:13" ht="20.1" customHeight="1">
      <c r="B36" s="5"/>
      <c r="C36" s="47" t="s">
        <v>21</v>
      </c>
      <c r="D36" s="47">
        <v>58.64</v>
      </c>
      <c r="E36" s="3"/>
      <c r="F36" s="3"/>
      <c r="G36" s="3"/>
      <c r="H36" s="3"/>
      <c r="I36" s="3"/>
      <c r="J36" s="72"/>
      <c r="K36" s="3"/>
      <c r="L36" s="3"/>
      <c r="M36" s="4"/>
    </row>
    <row r="37" spans="2:13" ht="20.1" customHeight="1" thickBot="1">
      <c r="B37" s="5"/>
      <c r="C37" s="47" t="s">
        <v>22</v>
      </c>
      <c r="D37" s="47">
        <v>261.17</v>
      </c>
      <c r="E37" s="3"/>
      <c r="F37" s="3"/>
      <c r="G37" s="3"/>
      <c r="H37" s="3"/>
      <c r="I37" s="3"/>
      <c r="J37" s="72"/>
      <c r="K37" s="3"/>
      <c r="L37" s="3"/>
      <c r="M37" s="4"/>
    </row>
    <row r="38" spans="2:13" ht="15" thickBot="1">
      <c r="B38" s="59"/>
      <c r="C38" s="14"/>
      <c r="D38" s="14"/>
      <c r="E38" s="14"/>
      <c r="F38" s="14"/>
      <c r="G38" s="14"/>
      <c r="H38" s="14"/>
      <c r="I38" s="14"/>
      <c r="J38" s="75"/>
      <c r="K38" s="14"/>
      <c r="L38" s="14"/>
      <c r="M38" s="12"/>
    </row>
    <row r="39" spans="2:13" ht="15">
      <c r="B39" s="21" t="s">
        <v>28</v>
      </c>
      <c r="C39" s="22" t="s">
        <v>24</v>
      </c>
      <c r="D39" s="17"/>
      <c r="E39" s="14"/>
      <c r="F39" s="14"/>
      <c r="G39" s="14"/>
      <c r="H39" s="14"/>
      <c r="I39" s="14"/>
      <c r="J39" s="75"/>
      <c r="K39" s="14"/>
      <c r="L39" s="14"/>
      <c r="M39" s="12"/>
    </row>
    <row r="40" spans="2:13" ht="20.1" customHeight="1">
      <c r="B40" s="5"/>
      <c r="C40" s="47" t="s">
        <v>25</v>
      </c>
      <c r="D40" s="47">
        <v>485.42</v>
      </c>
      <c r="E40" s="3"/>
      <c r="F40" s="3"/>
      <c r="G40" s="3"/>
      <c r="H40" s="3"/>
      <c r="I40" s="3"/>
      <c r="J40" s="72"/>
      <c r="K40" s="3"/>
      <c r="L40" s="3"/>
      <c r="M40" s="4"/>
    </row>
    <row r="41" spans="2:13" ht="20.1" customHeight="1">
      <c r="B41" s="5"/>
      <c r="C41" s="47" t="s">
        <v>26</v>
      </c>
      <c r="D41" s="47">
        <v>782.08</v>
      </c>
      <c r="E41" s="3"/>
      <c r="F41" s="3"/>
      <c r="G41" s="3"/>
      <c r="H41" s="3"/>
      <c r="I41" s="3"/>
      <c r="J41" s="72"/>
      <c r="K41" s="3"/>
      <c r="L41" s="3"/>
      <c r="M41" s="4"/>
    </row>
    <row r="42" spans="2:13" ht="20.1" customHeight="1">
      <c r="B42" s="5"/>
      <c r="C42" s="47" t="s">
        <v>35</v>
      </c>
      <c r="D42" s="47">
        <v>568.13</v>
      </c>
      <c r="E42" s="3"/>
      <c r="F42" s="3"/>
      <c r="G42" s="3"/>
      <c r="H42" s="3"/>
      <c r="I42" s="3"/>
      <c r="J42" s="72"/>
      <c r="K42" s="3"/>
      <c r="L42" s="3"/>
      <c r="M42" s="4"/>
    </row>
    <row r="43" spans="2:13" ht="20.1" customHeight="1">
      <c r="B43" s="5"/>
      <c r="C43" s="47" t="s">
        <v>65</v>
      </c>
      <c r="D43" s="47">
        <v>315.81</v>
      </c>
      <c r="E43" s="3"/>
      <c r="F43" s="3"/>
      <c r="G43" s="3"/>
      <c r="H43" s="3"/>
      <c r="I43" s="3"/>
      <c r="J43" s="72"/>
      <c r="K43" s="3"/>
      <c r="L43" s="3"/>
      <c r="M43" s="4"/>
    </row>
    <row r="44" spans="2:13" ht="20.1" customHeight="1" thickBot="1">
      <c r="B44" s="5"/>
      <c r="C44" s="47" t="s">
        <v>27</v>
      </c>
      <c r="D44" s="47">
        <v>8000</v>
      </c>
      <c r="E44" s="3"/>
      <c r="F44" s="3"/>
      <c r="G44" s="3"/>
      <c r="H44" s="3"/>
      <c r="I44" s="3"/>
      <c r="J44" s="72"/>
      <c r="K44" s="3"/>
      <c r="L44" s="3"/>
      <c r="M44" s="4"/>
    </row>
    <row r="45" spans="2:13" ht="15" thickBot="1">
      <c r="B45" s="59"/>
      <c r="C45" s="14"/>
      <c r="D45" s="14"/>
      <c r="E45" s="14"/>
      <c r="F45" s="14"/>
      <c r="G45" s="14"/>
      <c r="H45" s="14"/>
      <c r="I45" s="14"/>
      <c r="J45" s="75"/>
      <c r="K45" s="14"/>
      <c r="L45" s="14"/>
      <c r="M45" s="12"/>
    </row>
    <row r="46" spans="2:13" ht="15">
      <c r="B46" s="21" t="s">
        <v>37</v>
      </c>
      <c r="C46" s="22" t="s">
        <v>72</v>
      </c>
      <c r="D46" s="25"/>
      <c r="E46" s="14"/>
      <c r="F46" s="14"/>
      <c r="G46" s="14"/>
      <c r="H46" s="14"/>
      <c r="I46" s="14"/>
      <c r="J46" s="75"/>
      <c r="K46" s="14"/>
      <c r="L46" s="14"/>
      <c r="M46" s="12"/>
    </row>
    <row r="47" spans="2:13" ht="20.1" customHeight="1">
      <c r="B47" s="5"/>
      <c r="C47" s="47" t="s">
        <v>64</v>
      </c>
      <c r="D47" s="47" t="s">
        <v>78</v>
      </c>
      <c r="E47" s="6"/>
      <c r="F47" s="3"/>
      <c r="G47" s="3"/>
      <c r="H47" s="3"/>
      <c r="I47" s="3"/>
      <c r="J47" s="72"/>
      <c r="K47" s="3"/>
      <c r="L47" s="3"/>
      <c r="M47" s="4"/>
    </row>
    <row r="48" spans="2:13" ht="20.1" customHeight="1">
      <c r="B48" s="5"/>
      <c r="C48" s="47" t="s">
        <v>46</v>
      </c>
      <c r="D48" s="47" t="s">
        <v>79</v>
      </c>
      <c r="E48" s="3"/>
      <c r="F48" s="3"/>
      <c r="G48" s="3"/>
      <c r="H48" s="3"/>
      <c r="I48" s="3"/>
      <c r="J48" s="72"/>
      <c r="K48" s="3"/>
      <c r="L48" s="3"/>
      <c r="M48" s="4"/>
    </row>
    <row r="49" spans="2:13" ht="20.1" customHeight="1">
      <c r="B49" s="5"/>
      <c r="C49" s="47" t="s">
        <v>47</v>
      </c>
      <c r="D49" s="47">
        <v>21</v>
      </c>
      <c r="E49" s="3"/>
      <c r="F49" s="3"/>
      <c r="G49" s="3"/>
      <c r="H49" s="3"/>
      <c r="I49" s="3"/>
      <c r="J49" s="72"/>
      <c r="K49" s="3"/>
      <c r="L49" s="3"/>
      <c r="M49" s="4"/>
    </row>
    <row r="50" spans="2:13" ht="20.1" customHeight="1" thickBot="1">
      <c r="B50" s="5"/>
      <c r="C50" s="3"/>
      <c r="D50" s="3"/>
      <c r="E50" s="3"/>
      <c r="F50" s="3"/>
      <c r="G50" s="3"/>
      <c r="H50" s="3"/>
      <c r="I50" s="3"/>
      <c r="J50" s="72"/>
      <c r="K50" s="3"/>
      <c r="L50" s="3"/>
      <c r="M50" s="4"/>
    </row>
    <row r="51" spans="2:13" ht="15" thickBot="1">
      <c r="B51" s="59"/>
      <c r="C51" s="14"/>
      <c r="D51" s="14"/>
      <c r="E51" s="14"/>
      <c r="F51" s="14"/>
      <c r="G51" s="14"/>
      <c r="H51" s="14"/>
      <c r="I51" s="14"/>
      <c r="J51" s="75"/>
      <c r="K51" s="14"/>
      <c r="L51" s="14"/>
      <c r="M51" s="12"/>
    </row>
    <row r="52" spans="2:13" ht="15">
      <c r="B52" s="19" t="s">
        <v>44</v>
      </c>
      <c r="C52" s="20" t="s">
        <v>42</v>
      </c>
      <c r="D52" s="11"/>
      <c r="E52" s="11"/>
      <c r="F52" s="11"/>
      <c r="G52" s="11"/>
      <c r="H52" s="11"/>
      <c r="I52" s="11"/>
      <c r="J52" s="75"/>
      <c r="K52" s="14"/>
      <c r="L52" s="14"/>
      <c r="M52" s="12"/>
    </row>
    <row r="53" spans="2:13" ht="30" customHeight="1">
      <c r="B53" s="2"/>
      <c r="C53" s="47" t="s">
        <v>61</v>
      </c>
      <c r="D53" s="7">
        <v>0.52</v>
      </c>
      <c r="E53" s="47"/>
      <c r="F53" s="47"/>
      <c r="G53" s="47"/>
      <c r="H53" s="47"/>
      <c r="I53" s="47"/>
      <c r="J53" s="72"/>
      <c r="K53" s="3"/>
      <c r="L53" s="3"/>
      <c r="M53" s="4"/>
    </row>
    <row r="54" spans="2:13" ht="30" customHeight="1">
      <c r="B54" s="2"/>
      <c r="C54" s="47" t="s">
        <v>62</v>
      </c>
      <c r="D54" s="7">
        <v>0.14</v>
      </c>
      <c r="E54" s="47"/>
      <c r="F54" s="47"/>
      <c r="G54" s="47"/>
      <c r="H54" s="47"/>
      <c r="I54" s="47"/>
      <c r="J54" s="72"/>
      <c r="K54" s="3"/>
      <c r="L54" s="3"/>
      <c r="M54" s="4"/>
    </row>
    <row r="55" spans="2:13" ht="30" customHeight="1">
      <c r="B55" s="2"/>
      <c r="C55" s="47" t="s">
        <v>63</v>
      </c>
      <c r="D55" s="7">
        <v>0.3</v>
      </c>
      <c r="E55" s="47"/>
      <c r="F55" s="47"/>
      <c r="G55" s="47"/>
      <c r="H55" s="47"/>
      <c r="I55" s="47"/>
      <c r="J55" s="72"/>
      <c r="K55" s="3"/>
      <c r="L55" s="3"/>
      <c r="M55" s="4"/>
    </row>
    <row r="56" spans="2:13" ht="15">
      <c r="B56" s="2"/>
      <c r="C56" s="47" t="s">
        <v>55</v>
      </c>
      <c r="D56" s="7">
        <v>0.02</v>
      </c>
      <c r="E56" s="47"/>
      <c r="F56" s="47"/>
      <c r="G56" s="47"/>
      <c r="H56" s="47"/>
      <c r="I56" s="47"/>
      <c r="J56" s="72"/>
      <c r="K56" s="3"/>
      <c r="L56" s="3"/>
      <c r="M56" s="4"/>
    </row>
    <row r="57" spans="2:13" ht="15">
      <c r="B57" s="2"/>
      <c r="C57" s="47" t="s">
        <v>43</v>
      </c>
      <c r="D57" s="7">
        <v>0.02</v>
      </c>
      <c r="E57" s="47"/>
      <c r="F57" s="47"/>
      <c r="G57" s="47"/>
      <c r="H57" s="47"/>
      <c r="I57" s="47"/>
      <c r="J57" s="72"/>
      <c r="K57" s="3"/>
      <c r="L57" s="3"/>
      <c r="M57" s="4"/>
    </row>
    <row r="58" spans="2:13" ht="15" thickBot="1">
      <c r="B58" s="8"/>
      <c r="C58" s="9"/>
      <c r="D58" s="9"/>
      <c r="E58" s="9"/>
      <c r="F58" s="9"/>
      <c r="G58" s="9"/>
      <c r="H58" s="9"/>
      <c r="I58" s="9"/>
      <c r="J58" s="77"/>
      <c r="K58" s="9"/>
      <c r="L58" s="9"/>
      <c r="M58" s="10"/>
    </row>
    <row r="59" spans="2:13" ht="30" customHeight="1">
      <c r="B59" s="61" t="s">
        <v>45</v>
      </c>
      <c r="C59" s="53" t="s">
        <v>29</v>
      </c>
      <c r="D59" s="3"/>
      <c r="E59" s="3"/>
      <c r="F59" s="3"/>
      <c r="G59" s="3"/>
      <c r="H59" s="3"/>
      <c r="I59" s="3"/>
      <c r="J59" s="72"/>
      <c r="K59" s="3"/>
      <c r="L59" s="3"/>
      <c r="M59" s="4"/>
    </row>
    <row r="60" spans="2:13" ht="30" customHeight="1">
      <c r="B60" s="5"/>
      <c r="C60" s="47" t="s">
        <v>67</v>
      </c>
      <c r="D60" s="27">
        <v>94.35</v>
      </c>
      <c r="E60" s="3"/>
      <c r="F60" s="3"/>
      <c r="G60" s="3"/>
      <c r="H60" s="3"/>
      <c r="I60" s="3"/>
      <c r="J60" s="72"/>
      <c r="K60" s="3"/>
      <c r="L60" s="3"/>
      <c r="M60" s="4"/>
    </row>
    <row r="61" spans="2:13" ht="39.95" customHeight="1">
      <c r="B61" s="5"/>
      <c r="C61" s="47" t="s">
        <v>68</v>
      </c>
      <c r="D61" s="47">
        <v>33.89</v>
      </c>
      <c r="E61" s="3"/>
      <c r="F61" s="3"/>
      <c r="G61" s="3"/>
      <c r="H61" s="3"/>
      <c r="I61" s="3"/>
      <c r="J61" s="72"/>
      <c r="K61" s="3"/>
      <c r="L61" s="3"/>
      <c r="M61" s="4"/>
    </row>
    <row r="62" spans="2:13" ht="29.25" thickBot="1">
      <c r="B62" s="5"/>
      <c r="C62" s="47" t="s">
        <v>69</v>
      </c>
      <c r="D62" s="47">
        <v>60.46</v>
      </c>
      <c r="E62" s="3"/>
      <c r="F62" s="3"/>
      <c r="G62" s="3"/>
      <c r="H62" s="3"/>
      <c r="I62" s="3"/>
      <c r="J62" s="72"/>
      <c r="K62" s="3"/>
      <c r="L62" s="3"/>
      <c r="M62" s="4"/>
    </row>
    <row r="63" spans="2:13" ht="15" thickBot="1">
      <c r="B63" s="59"/>
      <c r="C63" s="11"/>
      <c r="D63" s="11"/>
      <c r="E63" s="11"/>
      <c r="F63" s="14"/>
      <c r="G63" s="14"/>
      <c r="H63" s="14"/>
      <c r="I63" s="14"/>
      <c r="J63" s="75"/>
      <c r="K63" s="14"/>
      <c r="L63" s="14"/>
      <c r="M63" s="12"/>
    </row>
    <row r="64" spans="2:13" ht="60" customHeight="1">
      <c r="B64" s="21" t="s">
        <v>66</v>
      </c>
      <c r="C64" s="22" t="s">
        <v>38</v>
      </c>
      <c r="D64" s="14"/>
      <c r="E64" s="14"/>
      <c r="F64" s="14"/>
      <c r="G64" s="14"/>
      <c r="H64" s="14"/>
      <c r="I64" s="14"/>
      <c r="J64" s="75"/>
      <c r="K64" s="14"/>
      <c r="L64" s="14"/>
      <c r="M64" s="12"/>
    </row>
    <row r="65" spans="2:13" ht="15">
      <c r="B65" s="5"/>
      <c r="C65" s="3"/>
      <c r="D65" s="3"/>
      <c r="E65" s="3"/>
      <c r="F65" s="3"/>
      <c r="G65" s="3"/>
      <c r="H65" s="3"/>
      <c r="I65" s="3"/>
      <c r="J65" s="72"/>
      <c r="K65" s="3"/>
      <c r="L65" s="3"/>
      <c r="M65" s="4"/>
    </row>
    <row r="66" spans="2:13" ht="28.5">
      <c r="B66" s="5"/>
      <c r="C66" s="47" t="s">
        <v>56</v>
      </c>
      <c r="D66" s="6">
        <v>71.52</v>
      </c>
      <c r="E66" s="3"/>
      <c r="F66" s="3"/>
      <c r="G66" s="3"/>
      <c r="H66" s="3"/>
      <c r="I66" s="3"/>
      <c r="J66" s="72"/>
      <c r="K66" s="3"/>
      <c r="L66" s="3"/>
      <c r="M66" s="4"/>
    </row>
    <row r="67" spans="2:13" ht="28.5">
      <c r="B67" s="5"/>
      <c r="C67" s="47" t="s">
        <v>39</v>
      </c>
      <c r="D67" s="46">
        <v>403.06</v>
      </c>
      <c r="E67" s="3"/>
      <c r="F67" s="3"/>
      <c r="G67" s="3"/>
      <c r="H67" s="3"/>
      <c r="I67" s="3"/>
      <c r="J67" s="72"/>
      <c r="K67" s="3"/>
      <c r="L67" s="3"/>
      <c r="M67" s="4"/>
    </row>
    <row r="68" spans="2:13" ht="42.75">
      <c r="B68" s="5"/>
      <c r="C68" s="47" t="s">
        <v>70</v>
      </c>
      <c r="D68" s="54" t="s">
        <v>167</v>
      </c>
      <c r="E68" s="3"/>
      <c r="F68" s="3"/>
      <c r="G68" s="3"/>
      <c r="H68" s="3"/>
      <c r="I68" s="3"/>
      <c r="J68" s="72"/>
      <c r="K68" s="3"/>
      <c r="L68" s="3"/>
      <c r="M68" s="4"/>
    </row>
    <row r="69" spans="2:13" ht="60">
      <c r="B69" s="55" t="s">
        <v>73</v>
      </c>
      <c r="C69" s="55" t="s">
        <v>40</v>
      </c>
      <c r="D69" s="56" t="s">
        <v>168</v>
      </c>
      <c r="E69" s="55" t="s">
        <v>30</v>
      </c>
      <c r="F69" s="57" t="s">
        <v>71</v>
      </c>
      <c r="G69" s="57" t="s">
        <v>31</v>
      </c>
      <c r="H69" s="57" t="s">
        <v>169</v>
      </c>
      <c r="I69" s="55" t="s">
        <v>170</v>
      </c>
      <c r="J69" s="55" t="s">
        <v>32</v>
      </c>
      <c r="K69" s="55" t="s">
        <v>171</v>
      </c>
      <c r="L69" s="55" t="s">
        <v>172</v>
      </c>
      <c r="M69" s="57" t="s">
        <v>57</v>
      </c>
    </row>
    <row r="70" spans="2:13" ht="15">
      <c r="B70" s="30">
        <v>1</v>
      </c>
      <c r="C70" s="91" t="s">
        <v>80</v>
      </c>
      <c r="D70" s="64" t="s">
        <v>322</v>
      </c>
      <c r="E70" s="36">
        <v>1</v>
      </c>
      <c r="F70" s="26" t="s">
        <v>101</v>
      </c>
      <c r="G70" s="35">
        <v>2.69</v>
      </c>
      <c r="H70" s="37">
        <f>G70*0.93</f>
        <v>2.5017</v>
      </c>
      <c r="I70" s="71">
        <f>H70*100000/176</f>
        <v>1421.4204545454545</v>
      </c>
      <c r="J70" s="73">
        <v>3.73</v>
      </c>
      <c r="K70" s="92" t="s">
        <v>173</v>
      </c>
      <c r="L70" s="93" t="s">
        <v>174</v>
      </c>
      <c r="M70" s="86">
        <v>1</v>
      </c>
    </row>
    <row r="71" spans="2:13" ht="15">
      <c r="B71" s="30">
        <v>2</v>
      </c>
      <c r="C71" s="91" t="s">
        <v>80</v>
      </c>
      <c r="D71" s="64" t="s">
        <v>323</v>
      </c>
      <c r="E71" s="36">
        <v>1</v>
      </c>
      <c r="F71" s="26" t="s">
        <v>101</v>
      </c>
      <c r="G71" s="35">
        <v>2.74</v>
      </c>
      <c r="H71" s="37">
        <f aca="true" t="shared" si="0" ref="H71:H134">G71*0.93</f>
        <v>2.5482000000000005</v>
      </c>
      <c r="I71" s="71">
        <f aca="true" t="shared" si="1" ref="I71:I134">H71*100000/176</f>
        <v>1447.8409090909095</v>
      </c>
      <c r="J71" s="73">
        <v>3.73</v>
      </c>
      <c r="K71" s="92" t="s">
        <v>175</v>
      </c>
      <c r="L71" s="93" t="s">
        <v>176</v>
      </c>
      <c r="M71" s="86">
        <v>1</v>
      </c>
    </row>
    <row r="72" spans="2:13" ht="15">
      <c r="B72" s="30">
        <v>3</v>
      </c>
      <c r="C72" s="91" t="s">
        <v>80</v>
      </c>
      <c r="D72" s="64" t="s">
        <v>324</v>
      </c>
      <c r="E72" s="36">
        <v>1</v>
      </c>
      <c r="F72" s="26" t="s">
        <v>101</v>
      </c>
      <c r="G72" s="35">
        <v>2.74</v>
      </c>
      <c r="H72" s="37">
        <f t="shared" si="0"/>
        <v>2.5482000000000005</v>
      </c>
      <c r="I72" s="71">
        <f t="shared" si="1"/>
        <v>1447.8409090909095</v>
      </c>
      <c r="J72" s="73">
        <v>3.73</v>
      </c>
      <c r="K72" s="92" t="s">
        <v>177</v>
      </c>
      <c r="L72" s="93" t="s">
        <v>178</v>
      </c>
      <c r="M72" s="86">
        <v>1</v>
      </c>
    </row>
    <row r="73" spans="2:13" ht="15">
      <c r="B73" s="30">
        <v>4</v>
      </c>
      <c r="C73" s="91" t="s">
        <v>80</v>
      </c>
      <c r="D73" s="64" t="s">
        <v>325</v>
      </c>
      <c r="E73" s="36">
        <v>1</v>
      </c>
      <c r="F73" s="26" t="s">
        <v>101</v>
      </c>
      <c r="G73" s="35">
        <v>2.74</v>
      </c>
      <c r="H73" s="37">
        <f t="shared" si="0"/>
        <v>2.5482000000000005</v>
      </c>
      <c r="I73" s="71">
        <f t="shared" si="1"/>
        <v>1447.8409090909095</v>
      </c>
      <c r="J73" s="73">
        <v>3.73</v>
      </c>
      <c r="K73" s="92" t="s">
        <v>179</v>
      </c>
      <c r="L73" s="93" t="s">
        <v>180</v>
      </c>
      <c r="M73" s="86">
        <v>1</v>
      </c>
    </row>
    <row r="74" spans="2:13" ht="15">
      <c r="B74" s="30">
        <v>5</v>
      </c>
      <c r="C74" s="91" t="s">
        <v>80</v>
      </c>
      <c r="D74" s="64" t="s">
        <v>326</v>
      </c>
      <c r="E74" s="36">
        <v>1</v>
      </c>
      <c r="F74" s="26" t="s">
        <v>101</v>
      </c>
      <c r="G74" s="35">
        <v>2.78</v>
      </c>
      <c r="H74" s="37">
        <f t="shared" si="0"/>
        <v>2.5854</v>
      </c>
      <c r="I74" s="71">
        <f t="shared" si="1"/>
        <v>1468.9772727272727</v>
      </c>
      <c r="J74" s="73">
        <v>3.73</v>
      </c>
      <c r="K74" s="92" t="s">
        <v>181</v>
      </c>
      <c r="L74" s="93" t="s">
        <v>182</v>
      </c>
      <c r="M74" s="86">
        <v>1</v>
      </c>
    </row>
    <row r="75" spans="2:13" ht="15">
      <c r="B75" s="30">
        <v>6</v>
      </c>
      <c r="C75" s="91" t="s">
        <v>80</v>
      </c>
      <c r="D75" s="64" t="s">
        <v>327</v>
      </c>
      <c r="E75" s="36">
        <v>1</v>
      </c>
      <c r="F75" s="26" t="s">
        <v>101</v>
      </c>
      <c r="G75" s="35">
        <v>2.74</v>
      </c>
      <c r="H75" s="37">
        <f t="shared" si="0"/>
        <v>2.5482000000000005</v>
      </c>
      <c r="I75" s="71">
        <f t="shared" si="1"/>
        <v>1447.8409090909095</v>
      </c>
      <c r="J75" s="73">
        <v>3.73</v>
      </c>
      <c r="K75" s="92" t="s">
        <v>183</v>
      </c>
      <c r="L75" s="93" t="s">
        <v>184</v>
      </c>
      <c r="M75" s="86">
        <v>1</v>
      </c>
    </row>
    <row r="76" spans="2:13" ht="15">
      <c r="B76" s="30">
        <v>7</v>
      </c>
      <c r="C76" s="91" t="s">
        <v>80</v>
      </c>
      <c r="D76" s="64" t="s">
        <v>328</v>
      </c>
      <c r="E76" s="36">
        <v>1</v>
      </c>
      <c r="F76" s="26" t="s">
        <v>101</v>
      </c>
      <c r="G76" s="35">
        <v>2.74</v>
      </c>
      <c r="H76" s="37">
        <f t="shared" si="0"/>
        <v>2.5482000000000005</v>
      </c>
      <c r="I76" s="71">
        <f t="shared" si="1"/>
        <v>1447.8409090909095</v>
      </c>
      <c r="J76" s="73">
        <v>3.73</v>
      </c>
      <c r="K76" s="92" t="s">
        <v>185</v>
      </c>
      <c r="L76" s="93" t="s">
        <v>186</v>
      </c>
      <c r="M76" s="86">
        <v>1</v>
      </c>
    </row>
    <row r="77" spans="2:13" ht="15">
      <c r="B77" s="30">
        <v>8</v>
      </c>
      <c r="C77" s="91" t="s">
        <v>80</v>
      </c>
      <c r="D77" s="64" t="s">
        <v>329</v>
      </c>
      <c r="E77" s="36">
        <v>1</v>
      </c>
      <c r="F77" s="26" t="s">
        <v>101</v>
      </c>
      <c r="G77" s="35">
        <v>2.74</v>
      </c>
      <c r="H77" s="37">
        <f t="shared" si="0"/>
        <v>2.5482000000000005</v>
      </c>
      <c r="I77" s="71">
        <f t="shared" si="1"/>
        <v>1447.8409090909095</v>
      </c>
      <c r="J77" s="73">
        <v>3.73</v>
      </c>
      <c r="K77" s="92" t="s">
        <v>187</v>
      </c>
      <c r="L77" s="93" t="s">
        <v>188</v>
      </c>
      <c r="M77" s="86">
        <v>1</v>
      </c>
    </row>
    <row r="78" spans="2:13" ht="15">
      <c r="B78" s="30">
        <v>9</v>
      </c>
      <c r="C78" s="91" t="s">
        <v>80</v>
      </c>
      <c r="D78" s="64" t="s">
        <v>330</v>
      </c>
      <c r="E78" s="36">
        <v>1</v>
      </c>
      <c r="F78" s="26" t="s">
        <v>101</v>
      </c>
      <c r="G78" s="35">
        <v>2.74</v>
      </c>
      <c r="H78" s="37">
        <f t="shared" si="0"/>
        <v>2.5482000000000005</v>
      </c>
      <c r="I78" s="71">
        <f t="shared" si="1"/>
        <v>1447.8409090909095</v>
      </c>
      <c r="J78" s="73">
        <v>3.73</v>
      </c>
      <c r="K78" s="92" t="s">
        <v>189</v>
      </c>
      <c r="L78" s="93" t="s">
        <v>190</v>
      </c>
      <c r="M78" s="86">
        <v>1</v>
      </c>
    </row>
    <row r="79" spans="2:13" ht="15">
      <c r="B79" s="30">
        <v>10</v>
      </c>
      <c r="C79" s="91" t="s">
        <v>80</v>
      </c>
      <c r="D79" s="64" t="s">
        <v>331</v>
      </c>
      <c r="E79" s="36">
        <v>1</v>
      </c>
      <c r="F79" s="26" t="s">
        <v>101</v>
      </c>
      <c r="G79" s="35">
        <v>2.74</v>
      </c>
      <c r="H79" s="37">
        <f t="shared" si="0"/>
        <v>2.5482000000000005</v>
      </c>
      <c r="I79" s="71">
        <f t="shared" si="1"/>
        <v>1447.8409090909095</v>
      </c>
      <c r="J79" s="73">
        <v>3.73</v>
      </c>
      <c r="K79" s="92" t="s">
        <v>191</v>
      </c>
      <c r="L79" s="93" t="s">
        <v>192</v>
      </c>
      <c r="M79" s="86">
        <v>1</v>
      </c>
    </row>
    <row r="80" spans="2:13" ht="15">
      <c r="B80" s="30">
        <v>11</v>
      </c>
      <c r="C80" s="91" t="s">
        <v>80</v>
      </c>
      <c r="D80" s="64" t="s">
        <v>332</v>
      </c>
      <c r="E80" s="36">
        <v>1</v>
      </c>
      <c r="F80" s="26" t="s">
        <v>101</v>
      </c>
      <c r="G80" s="35">
        <v>2.74</v>
      </c>
      <c r="H80" s="37">
        <f t="shared" si="0"/>
        <v>2.5482000000000005</v>
      </c>
      <c r="I80" s="71">
        <f t="shared" si="1"/>
        <v>1447.8409090909095</v>
      </c>
      <c r="J80" s="73">
        <v>3.73</v>
      </c>
      <c r="K80" s="92" t="s">
        <v>193</v>
      </c>
      <c r="L80" s="93" t="s">
        <v>188</v>
      </c>
      <c r="M80" s="86">
        <v>1</v>
      </c>
    </row>
    <row r="81" spans="2:13" ht="15">
      <c r="B81" s="30">
        <v>12</v>
      </c>
      <c r="C81" s="91" t="s">
        <v>81</v>
      </c>
      <c r="D81" s="94" t="s">
        <v>333</v>
      </c>
      <c r="E81" s="36">
        <v>1</v>
      </c>
      <c r="F81" s="26" t="s">
        <v>101</v>
      </c>
      <c r="G81" s="40">
        <v>2.04</v>
      </c>
      <c r="H81" s="37">
        <f t="shared" si="0"/>
        <v>1.8972000000000002</v>
      </c>
      <c r="I81" s="71">
        <f t="shared" si="1"/>
        <v>1077.9545454545457</v>
      </c>
      <c r="J81" s="73">
        <v>3.73</v>
      </c>
      <c r="K81" s="94" t="s">
        <v>194</v>
      </c>
      <c r="L81" s="94" t="s">
        <v>195</v>
      </c>
      <c r="M81" s="86">
        <v>1</v>
      </c>
    </row>
    <row r="82" spans="2:13" ht="15">
      <c r="B82" s="30">
        <v>13</v>
      </c>
      <c r="C82" s="91" t="s">
        <v>80</v>
      </c>
      <c r="D82" s="94" t="s">
        <v>334</v>
      </c>
      <c r="E82" s="36">
        <v>1</v>
      </c>
      <c r="F82" s="26" t="s">
        <v>101</v>
      </c>
      <c r="G82" s="40">
        <v>0.14</v>
      </c>
      <c r="H82" s="37">
        <f t="shared" si="0"/>
        <v>0.1302</v>
      </c>
      <c r="I82" s="71">
        <f>H82*100000/176</f>
        <v>73.97727272727273</v>
      </c>
      <c r="J82" s="73">
        <v>3.73</v>
      </c>
      <c r="K82" s="94" t="s">
        <v>196</v>
      </c>
      <c r="L82" s="94" t="s">
        <v>197</v>
      </c>
      <c r="M82" s="86">
        <v>1</v>
      </c>
    </row>
    <row r="83" spans="2:13" ht="15">
      <c r="B83" s="30">
        <v>14</v>
      </c>
      <c r="C83" s="91" t="s">
        <v>80</v>
      </c>
      <c r="D83" s="94" t="s">
        <v>335</v>
      </c>
      <c r="E83" s="36">
        <v>1</v>
      </c>
      <c r="F83" s="26" t="s">
        <v>101</v>
      </c>
      <c r="G83" s="40">
        <v>2.74</v>
      </c>
      <c r="H83" s="37">
        <f t="shared" si="0"/>
        <v>2.5482000000000005</v>
      </c>
      <c r="I83" s="71">
        <f t="shared" si="1"/>
        <v>1447.8409090909095</v>
      </c>
      <c r="J83" s="73">
        <v>3.73</v>
      </c>
      <c r="K83" s="94" t="s">
        <v>198</v>
      </c>
      <c r="L83" s="94" t="s">
        <v>199</v>
      </c>
      <c r="M83" s="86">
        <v>1</v>
      </c>
    </row>
    <row r="84" spans="2:13" ht="15">
      <c r="B84" s="30">
        <v>15</v>
      </c>
      <c r="C84" s="91" t="s">
        <v>80</v>
      </c>
      <c r="D84" s="94" t="s">
        <v>336</v>
      </c>
      <c r="E84" s="36">
        <v>1</v>
      </c>
      <c r="F84" s="26" t="s">
        <v>101</v>
      </c>
      <c r="G84" s="40">
        <v>2.74</v>
      </c>
      <c r="H84" s="37">
        <f t="shared" si="0"/>
        <v>2.5482000000000005</v>
      </c>
      <c r="I84" s="71">
        <f t="shared" si="1"/>
        <v>1447.8409090909095</v>
      </c>
      <c r="J84" s="73">
        <v>3.73</v>
      </c>
      <c r="K84" s="94" t="s">
        <v>200</v>
      </c>
      <c r="L84" s="94" t="s">
        <v>201</v>
      </c>
      <c r="M84" s="86">
        <v>1</v>
      </c>
    </row>
    <row r="85" spans="2:13" ht="15">
      <c r="B85" s="30">
        <v>16</v>
      </c>
      <c r="C85" s="91" t="s">
        <v>80</v>
      </c>
      <c r="D85" s="94" t="s">
        <v>337</v>
      </c>
      <c r="E85" s="36">
        <v>1</v>
      </c>
      <c r="F85" s="26" t="s">
        <v>101</v>
      </c>
      <c r="G85" s="40">
        <v>2.74</v>
      </c>
      <c r="H85" s="37">
        <f t="shared" si="0"/>
        <v>2.5482000000000005</v>
      </c>
      <c r="I85" s="71">
        <f t="shared" si="1"/>
        <v>1447.8409090909095</v>
      </c>
      <c r="J85" s="73">
        <v>3.73</v>
      </c>
      <c r="K85" s="94" t="s">
        <v>202</v>
      </c>
      <c r="L85" s="94" t="s">
        <v>203</v>
      </c>
      <c r="M85" s="86">
        <v>1</v>
      </c>
    </row>
    <row r="86" spans="2:13" ht="15">
      <c r="B86" s="30">
        <v>17</v>
      </c>
      <c r="C86" s="91" t="s">
        <v>80</v>
      </c>
      <c r="D86" s="94" t="s">
        <v>338</v>
      </c>
      <c r="E86" s="36">
        <v>1</v>
      </c>
      <c r="F86" s="26" t="s">
        <v>101</v>
      </c>
      <c r="G86" s="40">
        <v>0.14</v>
      </c>
      <c r="H86" s="37">
        <f t="shared" si="0"/>
        <v>0.1302</v>
      </c>
      <c r="I86" s="71">
        <f t="shared" si="1"/>
        <v>73.97727272727273</v>
      </c>
      <c r="J86" s="73">
        <v>3.73</v>
      </c>
      <c r="K86" s="94" t="s">
        <v>204</v>
      </c>
      <c r="L86" s="94" t="s">
        <v>205</v>
      </c>
      <c r="M86" s="86">
        <v>1</v>
      </c>
    </row>
    <row r="87" spans="2:13" ht="15">
      <c r="B87" s="30">
        <v>18</v>
      </c>
      <c r="C87" s="91" t="s">
        <v>80</v>
      </c>
      <c r="D87" s="94" t="s">
        <v>339</v>
      </c>
      <c r="E87" s="36">
        <v>1</v>
      </c>
      <c r="F87" s="26" t="s">
        <v>101</v>
      </c>
      <c r="G87" s="40">
        <v>2.04</v>
      </c>
      <c r="H87" s="37">
        <f t="shared" si="0"/>
        <v>1.8972000000000002</v>
      </c>
      <c r="I87" s="71">
        <f t="shared" si="1"/>
        <v>1077.9545454545457</v>
      </c>
      <c r="J87" s="73">
        <v>3.73</v>
      </c>
      <c r="K87" s="94" t="s">
        <v>206</v>
      </c>
      <c r="L87" s="94" t="s">
        <v>207</v>
      </c>
      <c r="M87" s="86">
        <v>1</v>
      </c>
    </row>
    <row r="88" spans="2:13" ht="15">
      <c r="B88" s="30">
        <v>19</v>
      </c>
      <c r="C88" s="91" t="s">
        <v>80</v>
      </c>
      <c r="D88" s="94" t="s">
        <v>340</v>
      </c>
      <c r="E88" s="36">
        <v>1</v>
      </c>
      <c r="F88" s="26" t="s">
        <v>101</v>
      </c>
      <c r="G88" s="40">
        <v>2.74</v>
      </c>
      <c r="H88" s="37">
        <f t="shared" si="0"/>
        <v>2.5482000000000005</v>
      </c>
      <c r="I88" s="71">
        <f t="shared" si="1"/>
        <v>1447.8409090909095</v>
      </c>
      <c r="J88" s="73">
        <v>3.73</v>
      </c>
      <c r="K88" s="94" t="s">
        <v>208</v>
      </c>
      <c r="L88" s="94" t="s">
        <v>209</v>
      </c>
      <c r="M88" s="86">
        <v>1</v>
      </c>
    </row>
    <row r="89" spans="2:13" ht="15">
      <c r="B89" s="30">
        <v>20</v>
      </c>
      <c r="C89" s="91" t="s">
        <v>80</v>
      </c>
      <c r="D89" s="94" t="s">
        <v>341</v>
      </c>
      <c r="E89" s="36">
        <v>1</v>
      </c>
      <c r="F89" s="26" t="s">
        <v>101</v>
      </c>
      <c r="G89" s="40">
        <v>2.74</v>
      </c>
      <c r="H89" s="37">
        <f t="shared" si="0"/>
        <v>2.5482000000000005</v>
      </c>
      <c r="I89" s="71">
        <f t="shared" si="1"/>
        <v>1447.8409090909095</v>
      </c>
      <c r="J89" s="73">
        <v>3.73</v>
      </c>
      <c r="K89" s="94" t="s">
        <v>210</v>
      </c>
      <c r="L89" s="94" t="s">
        <v>211</v>
      </c>
      <c r="M89" s="86">
        <v>1</v>
      </c>
    </row>
    <row r="90" spans="2:13" ht="15">
      <c r="B90" s="30">
        <v>21</v>
      </c>
      <c r="C90" s="91" t="s">
        <v>80</v>
      </c>
      <c r="D90" s="94" t="s">
        <v>342</v>
      </c>
      <c r="E90" s="36">
        <v>1</v>
      </c>
      <c r="F90" s="26" t="s">
        <v>101</v>
      </c>
      <c r="G90" s="40">
        <v>0.14</v>
      </c>
      <c r="H90" s="37">
        <f t="shared" si="0"/>
        <v>0.1302</v>
      </c>
      <c r="I90" s="71">
        <f t="shared" si="1"/>
        <v>73.97727272727273</v>
      </c>
      <c r="J90" s="73">
        <v>3.73</v>
      </c>
      <c r="K90" s="94" t="s">
        <v>212</v>
      </c>
      <c r="L90" s="94" t="s">
        <v>213</v>
      </c>
      <c r="M90" s="86">
        <v>1</v>
      </c>
    </row>
    <row r="91" spans="2:13" ht="15">
      <c r="B91" s="30">
        <v>22</v>
      </c>
      <c r="C91" s="91" t="s">
        <v>80</v>
      </c>
      <c r="D91" s="94" t="s">
        <v>343</v>
      </c>
      <c r="E91" s="36">
        <v>1</v>
      </c>
      <c r="F91" s="26" t="s">
        <v>101</v>
      </c>
      <c r="G91" s="40">
        <v>2.74</v>
      </c>
      <c r="H91" s="37">
        <f t="shared" si="0"/>
        <v>2.5482000000000005</v>
      </c>
      <c r="I91" s="71">
        <f t="shared" si="1"/>
        <v>1447.8409090909095</v>
      </c>
      <c r="J91" s="73">
        <v>3.73</v>
      </c>
      <c r="K91" s="94" t="s">
        <v>214</v>
      </c>
      <c r="L91" s="94" t="s">
        <v>215</v>
      </c>
      <c r="M91" s="86">
        <v>1</v>
      </c>
    </row>
    <row r="92" spans="2:13" ht="15">
      <c r="B92" s="30">
        <v>23</v>
      </c>
      <c r="C92" s="91" t="s">
        <v>80</v>
      </c>
      <c r="D92" s="94" t="s">
        <v>344</v>
      </c>
      <c r="E92" s="36">
        <v>1</v>
      </c>
      <c r="F92" s="26" t="s">
        <v>101</v>
      </c>
      <c r="G92" s="40">
        <v>2.74</v>
      </c>
      <c r="H92" s="37">
        <f t="shared" si="0"/>
        <v>2.5482000000000005</v>
      </c>
      <c r="I92" s="71">
        <f t="shared" si="1"/>
        <v>1447.8409090909095</v>
      </c>
      <c r="J92" s="73">
        <v>3.73</v>
      </c>
      <c r="K92" s="94" t="s">
        <v>216</v>
      </c>
      <c r="L92" s="94" t="s">
        <v>217</v>
      </c>
      <c r="M92" s="86">
        <v>1</v>
      </c>
    </row>
    <row r="93" spans="2:13" ht="15">
      <c r="B93" s="30">
        <v>24</v>
      </c>
      <c r="C93" s="91" t="s">
        <v>80</v>
      </c>
      <c r="D93" s="94" t="s">
        <v>345</v>
      </c>
      <c r="E93" s="36">
        <v>1</v>
      </c>
      <c r="F93" s="26" t="s">
        <v>101</v>
      </c>
      <c r="G93" s="40">
        <v>2.74</v>
      </c>
      <c r="H93" s="37">
        <f t="shared" si="0"/>
        <v>2.5482000000000005</v>
      </c>
      <c r="I93" s="71">
        <f t="shared" si="1"/>
        <v>1447.8409090909095</v>
      </c>
      <c r="J93" s="73">
        <v>3.73</v>
      </c>
      <c r="K93" s="94" t="s">
        <v>218</v>
      </c>
      <c r="L93" s="94" t="s">
        <v>219</v>
      </c>
      <c r="M93" s="86">
        <v>1</v>
      </c>
    </row>
    <row r="94" spans="2:13" ht="15">
      <c r="B94" s="30">
        <v>25</v>
      </c>
      <c r="C94" s="91" t="s">
        <v>80</v>
      </c>
      <c r="D94" s="94" t="s">
        <v>346</v>
      </c>
      <c r="E94" s="36">
        <v>1</v>
      </c>
      <c r="F94" s="26" t="s">
        <v>101</v>
      </c>
      <c r="G94" s="40">
        <v>2.74</v>
      </c>
      <c r="H94" s="37">
        <f t="shared" si="0"/>
        <v>2.5482000000000005</v>
      </c>
      <c r="I94" s="71">
        <f t="shared" si="1"/>
        <v>1447.8409090909095</v>
      </c>
      <c r="J94" s="73">
        <v>3.73</v>
      </c>
      <c r="K94" s="94" t="s">
        <v>220</v>
      </c>
      <c r="L94" s="94" t="s">
        <v>221</v>
      </c>
      <c r="M94" s="86">
        <v>1</v>
      </c>
    </row>
    <row r="95" spans="2:13" ht="15">
      <c r="B95" s="30">
        <v>26</v>
      </c>
      <c r="C95" s="91" t="s">
        <v>80</v>
      </c>
      <c r="D95" s="94" t="s">
        <v>347</v>
      </c>
      <c r="E95" s="36">
        <v>1</v>
      </c>
      <c r="F95" s="26" t="s">
        <v>101</v>
      </c>
      <c r="G95" s="40">
        <v>2.74</v>
      </c>
      <c r="H95" s="37">
        <f t="shared" si="0"/>
        <v>2.5482000000000005</v>
      </c>
      <c r="I95" s="71">
        <f t="shared" si="1"/>
        <v>1447.8409090909095</v>
      </c>
      <c r="J95" s="73">
        <v>3.73</v>
      </c>
      <c r="K95" s="94" t="s">
        <v>222</v>
      </c>
      <c r="L95" s="94" t="s">
        <v>223</v>
      </c>
      <c r="M95" s="86">
        <v>1</v>
      </c>
    </row>
    <row r="96" spans="2:13" ht="15">
      <c r="B96" s="30">
        <v>27</v>
      </c>
      <c r="C96" s="91" t="s">
        <v>80</v>
      </c>
      <c r="D96" s="94" t="s">
        <v>348</v>
      </c>
      <c r="E96" s="36">
        <v>1</v>
      </c>
      <c r="F96" s="26" t="s">
        <v>101</v>
      </c>
      <c r="G96" s="40">
        <v>2.74</v>
      </c>
      <c r="H96" s="37">
        <f t="shared" si="0"/>
        <v>2.5482000000000005</v>
      </c>
      <c r="I96" s="71">
        <f t="shared" si="1"/>
        <v>1447.8409090909095</v>
      </c>
      <c r="J96" s="73">
        <v>3.73</v>
      </c>
      <c r="K96" s="94" t="s">
        <v>224</v>
      </c>
      <c r="L96" s="94" t="s">
        <v>225</v>
      </c>
      <c r="M96" s="86">
        <v>1</v>
      </c>
    </row>
    <row r="97" spans="2:13" ht="15">
      <c r="B97" s="30">
        <v>28</v>
      </c>
      <c r="C97" s="91" t="s">
        <v>80</v>
      </c>
      <c r="D97" s="94" t="s">
        <v>349</v>
      </c>
      <c r="E97" s="36">
        <v>1</v>
      </c>
      <c r="F97" s="26" t="s">
        <v>101</v>
      </c>
      <c r="G97" s="40">
        <v>2.74</v>
      </c>
      <c r="H97" s="37">
        <f t="shared" si="0"/>
        <v>2.5482000000000005</v>
      </c>
      <c r="I97" s="71">
        <f t="shared" si="1"/>
        <v>1447.8409090909095</v>
      </c>
      <c r="J97" s="73">
        <v>3.73</v>
      </c>
      <c r="K97" s="94" t="s">
        <v>226</v>
      </c>
      <c r="L97" s="94" t="s">
        <v>227</v>
      </c>
      <c r="M97" s="86">
        <v>1</v>
      </c>
    </row>
    <row r="98" spans="2:13" ht="15">
      <c r="B98" s="30">
        <v>29</v>
      </c>
      <c r="C98" s="91" t="s">
        <v>80</v>
      </c>
      <c r="D98" s="94" t="s">
        <v>350</v>
      </c>
      <c r="E98" s="36">
        <v>1</v>
      </c>
      <c r="F98" s="26" t="s">
        <v>101</v>
      </c>
      <c r="G98" s="40">
        <v>2.74</v>
      </c>
      <c r="H98" s="37">
        <f t="shared" si="0"/>
        <v>2.5482000000000005</v>
      </c>
      <c r="I98" s="71">
        <f t="shared" si="1"/>
        <v>1447.8409090909095</v>
      </c>
      <c r="J98" s="73">
        <v>3.73</v>
      </c>
      <c r="K98" s="94" t="s">
        <v>228</v>
      </c>
      <c r="L98" s="94" t="s">
        <v>229</v>
      </c>
      <c r="M98" s="86">
        <v>1</v>
      </c>
    </row>
    <row r="99" spans="2:13" ht="15">
      <c r="B99" s="30">
        <v>30</v>
      </c>
      <c r="C99" s="91" t="s">
        <v>80</v>
      </c>
      <c r="D99" s="94" t="s">
        <v>351</v>
      </c>
      <c r="E99" s="36">
        <v>1</v>
      </c>
      <c r="F99" s="26" t="s">
        <v>101</v>
      </c>
      <c r="G99" s="40">
        <v>2.74</v>
      </c>
      <c r="H99" s="37">
        <f t="shared" si="0"/>
        <v>2.5482000000000005</v>
      </c>
      <c r="I99" s="71">
        <f t="shared" si="1"/>
        <v>1447.8409090909095</v>
      </c>
      <c r="J99" s="73">
        <v>3.73</v>
      </c>
      <c r="K99" s="94" t="s">
        <v>230</v>
      </c>
      <c r="L99" s="94" t="s">
        <v>231</v>
      </c>
      <c r="M99" s="86">
        <v>1</v>
      </c>
    </row>
    <row r="100" spans="2:13" ht="15">
      <c r="B100" s="30">
        <v>31</v>
      </c>
      <c r="C100" s="91" t="s">
        <v>80</v>
      </c>
      <c r="D100" s="94" t="s">
        <v>352</v>
      </c>
      <c r="E100" s="36">
        <v>1</v>
      </c>
      <c r="F100" s="26" t="s">
        <v>101</v>
      </c>
      <c r="G100" s="40">
        <v>2.74</v>
      </c>
      <c r="H100" s="37">
        <f t="shared" si="0"/>
        <v>2.5482000000000005</v>
      </c>
      <c r="I100" s="71">
        <f t="shared" si="1"/>
        <v>1447.8409090909095</v>
      </c>
      <c r="J100" s="73">
        <v>3.73</v>
      </c>
      <c r="K100" s="94" t="s">
        <v>232</v>
      </c>
      <c r="L100" s="94" t="s">
        <v>233</v>
      </c>
      <c r="M100" s="86">
        <v>1</v>
      </c>
    </row>
    <row r="101" spans="2:13" ht="15">
      <c r="B101" s="30">
        <v>32</v>
      </c>
      <c r="C101" s="91" t="s">
        <v>80</v>
      </c>
      <c r="D101" s="94" t="s">
        <v>353</v>
      </c>
      <c r="E101" s="36">
        <v>1</v>
      </c>
      <c r="F101" s="26" t="s">
        <v>101</v>
      </c>
      <c r="G101" s="40">
        <v>2.74</v>
      </c>
      <c r="H101" s="37">
        <f t="shared" si="0"/>
        <v>2.5482000000000005</v>
      </c>
      <c r="I101" s="71">
        <f t="shared" si="1"/>
        <v>1447.8409090909095</v>
      </c>
      <c r="J101" s="73">
        <v>3.73</v>
      </c>
      <c r="K101" s="94" t="s">
        <v>234</v>
      </c>
      <c r="L101" s="94" t="s">
        <v>235</v>
      </c>
      <c r="M101" s="86">
        <v>1</v>
      </c>
    </row>
    <row r="102" spans="2:13" ht="15">
      <c r="B102" s="30">
        <v>33</v>
      </c>
      <c r="C102" s="91" t="s">
        <v>80</v>
      </c>
      <c r="D102" s="94" t="s">
        <v>354</v>
      </c>
      <c r="E102" s="36">
        <v>1</v>
      </c>
      <c r="F102" s="26" t="s">
        <v>101</v>
      </c>
      <c r="G102" s="40">
        <v>2.74</v>
      </c>
      <c r="H102" s="37">
        <f t="shared" si="0"/>
        <v>2.5482000000000005</v>
      </c>
      <c r="I102" s="71">
        <f t="shared" si="1"/>
        <v>1447.8409090909095</v>
      </c>
      <c r="J102" s="73">
        <v>3.73</v>
      </c>
      <c r="K102" s="94" t="s">
        <v>230</v>
      </c>
      <c r="L102" s="94" t="s">
        <v>231</v>
      </c>
      <c r="M102" s="86">
        <v>1</v>
      </c>
    </row>
    <row r="103" spans="2:13" ht="15">
      <c r="B103" s="30">
        <v>34</v>
      </c>
      <c r="C103" s="91" t="s">
        <v>80</v>
      </c>
      <c r="D103" s="94" t="s">
        <v>355</v>
      </c>
      <c r="E103" s="36">
        <v>1</v>
      </c>
      <c r="F103" s="26" t="s">
        <v>101</v>
      </c>
      <c r="G103" s="40">
        <v>2.74</v>
      </c>
      <c r="H103" s="37">
        <f t="shared" si="0"/>
        <v>2.5482000000000005</v>
      </c>
      <c r="I103" s="71">
        <f t="shared" si="1"/>
        <v>1447.8409090909095</v>
      </c>
      <c r="J103" s="73">
        <v>3.73</v>
      </c>
      <c r="K103" s="94" t="s">
        <v>236</v>
      </c>
      <c r="L103" s="94" t="s">
        <v>237</v>
      </c>
      <c r="M103" s="86">
        <v>1</v>
      </c>
    </row>
    <row r="104" spans="2:13" ht="15">
      <c r="B104" s="30">
        <v>35</v>
      </c>
      <c r="C104" s="91" t="s">
        <v>80</v>
      </c>
      <c r="D104" s="94" t="s">
        <v>356</v>
      </c>
      <c r="E104" s="36">
        <v>1</v>
      </c>
      <c r="F104" s="26" t="s">
        <v>101</v>
      </c>
      <c r="G104" s="40">
        <v>2.74</v>
      </c>
      <c r="H104" s="37">
        <f t="shared" si="0"/>
        <v>2.5482000000000005</v>
      </c>
      <c r="I104" s="71">
        <f t="shared" si="1"/>
        <v>1447.8409090909095</v>
      </c>
      <c r="J104" s="73">
        <v>3.73</v>
      </c>
      <c r="K104" s="94" t="s">
        <v>238</v>
      </c>
      <c r="L104" s="94" t="s">
        <v>239</v>
      </c>
      <c r="M104" s="86">
        <v>1</v>
      </c>
    </row>
    <row r="105" spans="2:13" ht="15">
      <c r="B105" s="30">
        <v>36</v>
      </c>
      <c r="C105" s="91" t="s">
        <v>80</v>
      </c>
      <c r="D105" s="94" t="s">
        <v>357</v>
      </c>
      <c r="E105" s="36">
        <v>1</v>
      </c>
      <c r="F105" s="26" t="s">
        <v>101</v>
      </c>
      <c r="G105" s="40">
        <v>2.74</v>
      </c>
      <c r="H105" s="37">
        <f t="shared" si="0"/>
        <v>2.5482000000000005</v>
      </c>
      <c r="I105" s="71">
        <f t="shared" si="1"/>
        <v>1447.8409090909095</v>
      </c>
      <c r="J105" s="73">
        <v>3.73</v>
      </c>
      <c r="K105" s="94" t="s">
        <v>240</v>
      </c>
      <c r="L105" s="94" t="s">
        <v>241</v>
      </c>
      <c r="M105" s="86">
        <v>1</v>
      </c>
    </row>
    <row r="106" spans="2:13" ht="15">
      <c r="B106" s="30">
        <v>37</v>
      </c>
      <c r="C106" s="91" t="s">
        <v>80</v>
      </c>
      <c r="D106" s="94" t="s">
        <v>357</v>
      </c>
      <c r="E106" s="36">
        <v>1</v>
      </c>
      <c r="F106" s="26" t="s">
        <v>101</v>
      </c>
      <c r="G106" s="40">
        <v>2.74</v>
      </c>
      <c r="H106" s="37">
        <f t="shared" si="0"/>
        <v>2.5482000000000005</v>
      </c>
      <c r="I106" s="71">
        <f t="shared" si="1"/>
        <v>1447.8409090909095</v>
      </c>
      <c r="J106" s="73">
        <v>3.73</v>
      </c>
      <c r="K106" s="94" t="s">
        <v>242</v>
      </c>
      <c r="L106" s="94" t="s">
        <v>241</v>
      </c>
      <c r="M106" s="86">
        <v>1</v>
      </c>
    </row>
    <row r="107" spans="2:13" ht="15">
      <c r="B107" s="30">
        <v>38</v>
      </c>
      <c r="C107" s="91" t="s">
        <v>80</v>
      </c>
      <c r="D107" s="94" t="s">
        <v>358</v>
      </c>
      <c r="E107" s="36">
        <v>1</v>
      </c>
      <c r="F107" s="26" t="s">
        <v>101</v>
      </c>
      <c r="G107" s="40">
        <v>2.74</v>
      </c>
      <c r="H107" s="37">
        <f t="shared" si="0"/>
        <v>2.5482000000000005</v>
      </c>
      <c r="I107" s="71">
        <f t="shared" si="1"/>
        <v>1447.8409090909095</v>
      </c>
      <c r="J107" s="73">
        <v>3.73</v>
      </c>
      <c r="K107" s="94" t="s">
        <v>243</v>
      </c>
      <c r="L107" s="94" t="s">
        <v>244</v>
      </c>
      <c r="M107" s="86">
        <v>1</v>
      </c>
    </row>
    <row r="108" spans="2:13" ht="15">
      <c r="B108" s="30">
        <v>39</v>
      </c>
      <c r="C108" s="91" t="s">
        <v>80</v>
      </c>
      <c r="D108" s="94" t="s">
        <v>359</v>
      </c>
      <c r="E108" s="36">
        <v>1</v>
      </c>
      <c r="F108" s="26" t="s">
        <v>101</v>
      </c>
      <c r="G108" s="40">
        <v>2.74</v>
      </c>
      <c r="H108" s="37">
        <f t="shared" si="0"/>
        <v>2.5482000000000005</v>
      </c>
      <c r="I108" s="71">
        <f t="shared" si="1"/>
        <v>1447.8409090909095</v>
      </c>
      <c r="J108" s="73">
        <v>3.73</v>
      </c>
      <c r="K108" s="94" t="s">
        <v>245</v>
      </c>
      <c r="L108" s="94" t="s">
        <v>246</v>
      </c>
      <c r="M108" s="86">
        <v>1</v>
      </c>
    </row>
    <row r="109" spans="2:13" ht="15">
      <c r="B109" s="30">
        <v>40</v>
      </c>
      <c r="C109" s="91" t="s">
        <v>81</v>
      </c>
      <c r="D109" s="94" t="s">
        <v>338</v>
      </c>
      <c r="E109" s="36">
        <v>1</v>
      </c>
      <c r="F109" s="26" t="s">
        <v>101</v>
      </c>
      <c r="G109" s="40">
        <v>2.04</v>
      </c>
      <c r="H109" s="37">
        <f t="shared" si="0"/>
        <v>1.8972000000000002</v>
      </c>
      <c r="I109" s="71">
        <f t="shared" si="1"/>
        <v>1077.9545454545457</v>
      </c>
      <c r="J109" s="73">
        <v>3.73</v>
      </c>
      <c r="K109" s="94" t="s">
        <v>247</v>
      </c>
      <c r="L109" s="94" t="s">
        <v>248</v>
      </c>
      <c r="M109" s="86">
        <v>1</v>
      </c>
    </row>
    <row r="110" spans="2:13" ht="15">
      <c r="B110" s="30">
        <v>41</v>
      </c>
      <c r="C110" s="91" t="s">
        <v>80</v>
      </c>
      <c r="D110" s="94" t="s">
        <v>360</v>
      </c>
      <c r="E110" s="36">
        <v>1</v>
      </c>
      <c r="F110" s="26" t="s">
        <v>101</v>
      </c>
      <c r="G110" s="40">
        <v>2.74</v>
      </c>
      <c r="H110" s="37">
        <f t="shared" si="0"/>
        <v>2.5482000000000005</v>
      </c>
      <c r="I110" s="71">
        <f t="shared" si="1"/>
        <v>1447.8409090909095</v>
      </c>
      <c r="J110" s="73">
        <v>3.73</v>
      </c>
      <c r="K110" s="94" t="s">
        <v>249</v>
      </c>
      <c r="L110" s="94" t="s">
        <v>250</v>
      </c>
      <c r="M110" s="86">
        <v>1</v>
      </c>
    </row>
    <row r="111" spans="2:13" ht="15">
      <c r="B111" s="30">
        <v>42</v>
      </c>
      <c r="C111" s="91" t="s">
        <v>80</v>
      </c>
      <c r="D111" s="94" t="s">
        <v>361</v>
      </c>
      <c r="E111" s="36">
        <v>1</v>
      </c>
      <c r="F111" s="26" t="s">
        <v>101</v>
      </c>
      <c r="G111" s="40">
        <v>2.74</v>
      </c>
      <c r="H111" s="37">
        <f t="shared" si="0"/>
        <v>2.5482000000000005</v>
      </c>
      <c r="I111" s="71">
        <f t="shared" si="1"/>
        <v>1447.8409090909095</v>
      </c>
      <c r="J111" s="73">
        <v>3.73</v>
      </c>
      <c r="K111" s="94" t="s">
        <v>251</v>
      </c>
      <c r="L111" s="94" t="s">
        <v>252</v>
      </c>
      <c r="M111" s="86">
        <v>1</v>
      </c>
    </row>
    <row r="112" spans="2:13" ht="15">
      <c r="B112" s="30">
        <v>43</v>
      </c>
      <c r="C112" s="91" t="s">
        <v>80</v>
      </c>
      <c r="D112" s="94" t="s">
        <v>359</v>
      </c>
      <c r="E112" s="36">
        <v>1</v>
      </c>
      <c r="F112" s="26" t="s">
        <v>101</v>
      </c>
      <c r="G112" s="40">
        <v>2.74</v>
      </c>
      <c r="H112" s="37">
        <f t="shared" si="0"/>
        <v>2.5482000000000005</v>
      </c>
      <c r="I112" s="71">
        <f t="shared" si="1"/>
        <v>1447.8409090909095</v>
      </c>
      <c r="J112" s="73">
        <v>3.73</v>
      </c>
      <c r="K112" s="94" t="s">
        <v>245</v>
      </c>
      <c r="L112" s="94" t="s">
        <v>246</v>
      </c>
      <c r="M112" s="86">
        <v>1</v>
      </c>
    </row>
    <row r="113" spans="2:13" ht="15">
      <c r="B113" s="30">
        <v>44</v>
      </c>
      <c r="C113" s="91" t="s">
        <v>80</v>
      </c>
      <c r="D113" s="94" t="s">
        <v>362</v>
      </c>
      <c r="E113" s="36">
        <v>1</v>
      </c>
      <c r="F113" s="26" t="s">
        <v>101</v>
      </c>
      <c r="G113" s="40">
        <v>2.74</v>
      </c>
      <c r="H113" s="37">
        <f t="shared" si="0"/>
        <v>2.5482000000000005</v>
      </c>
      <c r="I113" s="71">
        <f t="shared" si="1"/>
        <v>1447.8409090909095</v>
      </c>
      <c r="J113" s="73">
        <v>3.73</v>
      </c>
      <c r="K113" s="94" t="s">
        <v>253</v>
      </c>
      <c r="L113" s="94" t="s">
        <v>254</v>
      </c>
      <c r="M113" s="86">
        <v>1</v>
      </c>
    </row>
    <row r="114" spans="2:13" ht="15">
      <c r="B114" s="30">
        <v>45</v>
      </c>
      <c r="C114" s="91" t="s">
        <v>80</v>
      </c>
      <c r="D114" s="94" t="s">
        <v>363</v>
      </c>
      <c r="E114" s="36">
        <v>1</v>
      </c>
      <c r="F114" s="26" t="s">
        <v>101</v>
      </c>
      <c r="G114" s="40">
        <v>2.74</v>
      </c>
      <c r="H114" s="37">
        <f t="shared" si="0"/>
        <v>2.5482000000000005</v>
      </c>
      <c r="I114" s="71">
        <f t="shared" si="1"/>
        <v>1447.8409090909095</v>
      </c>
      <c r="J114" s="73">
        <v>3.73</v>
      </c>
      <c r="K114" s="94" t="s">
        <v>255</v>
      </c>
      <c r="L114" s="94" t="s">
        <v>256</v>
      </c>
      <c r="M114" s="86">
        <v>1</v>
      </c>
    </row>
    <row r="115" spans="2:13" ht="15">
      <c r="B115" s="30">
        <v>46</v>
      </c>
      <c r="C115" s="91" t="s">
        <v>80</v>
      </c>
      <c r="D115" s="94" t="s">
        <v>364</v>
      </c>
      <c r="E115" s="36">
        <v>1</v>
      </c>
      <c r="F115" s="26" t="s">
        <v>101</v>
      </c>
      <c r="G115" s="40">
        <v>2.74</v>
      </c>
      <c r="H115" s="37">
        <f t="shared" si="0"/>
        <v>2.5482000000000005</v>
      </c>
      <c r="I115" s="71">
        <f t="shared" si="1"/>
        <v>1447.8409090909095</v>
      </c>
      <c r="J115" s="73">
        <v>3.73</v>
      </c>
      <c r="K115" s="94" t="s">
        <v>257</v>
      </c>
      <c r="L115" s="94" t="s">
        <v>258</v>
      </c>
      <c r="M115" s="86">
        <v>1</v>
      </c>
    </row>
    <row r="116" spans="2:13" ht="15">
      <c r="B116" s="30">
        <v>47</v>
      </c>
      <c r="C116" s="91" t="s">
        <v>80</v>
      </c>
      <c r="D116" s="94" t="s">
        <v>349</v>
      </c>
      <c r="E116" s="36">
        <v>1</v>
      </c>
      <c r="F116" s="26" t="s">
        <v>101</v>
      </c>
      <c r="G116" s="40">
        <v>2.74</v>
      </c>
      <c r="H116" s="37">
        <f t="shared" si="0"/>
        <v>2.5482000000000005</v>
      </c>
      <c r="I116" s="71">
        <f t="shared" si="1"/>
        <v>1447.8409090909095</v>
      </c>
      <c r="J116" s="73">
        <v>3.73</v>
      </c>
      <c r="K116" s="94" t="s">
        <v>259</v>
      </c>
      <c r="L116" s="94" t="s">
        <v>260</v>
      </c>
      <c r="M116" s="86">
        <v>1</v>
      </c>
    </row>
    <row r="117" spans="2:13" ht="15">
      <c r="B117" s="30">
        <v>48</v>
      </c>
      <c r="C117" s="91" t="s">
        <v>80</v>
      </c>
      <c r="D117" s="94" t="s">
        <v>365</v>
      </c>
      <c r="E117" s="36">
        <v>1</v>
      </c>
      <c r="F117" s="26" t="s">
        <v>101</v>
      </c>
      <c r="G117" s="40">
        <v>2.74</v>
      </c>
      <c r="H117" s="37">
        <f t="shared" si="0"/>
        <v>2.5482000000000005</v>
      </c>
      <c r="I117" s="71">
        <f t="shared" si="1"/>
        <v>1447.8409090909095</v>
      </c>
      <c r="J117" s="73">
        <v>3.73</v>
      </c>
      <c r="K117" s="94" t="s">
        <v>261</v>
      </c>
      <c r="L117" s="94" t="s">
        <v>262</v>
      </c>
      <c r="M117" s="86">
        <v>1</v>
      </c>
    </row>
    <row r="118" spans="2:13" ht="15">
      <c r="B118" s="30">
        <v>49</v>
      </c>
      <c r="C118" s="91" t="s">
        <v>80</v>
      </c>
      <c r="D118" s="94" t="s">
        <v>366</v>
      </c>
      <c r="E118" s="36">
        <v>1</v>
      </c>
      <c r="F118" s="26" t="s">
        <v>101</v>
      </c>
      <c r="G118" s="40">
        <v>2.74</v>
      </c>
      <c r="H118" s="37">
        <f t="shared" si="0"/>
        <v>2.5482000000000005</v>
      </c>
      <c r="I118" s="71">
        <f t="shared" si="1"/>
        <v>1447.8409090909095</v>
      </c>
      <c r="J118" s="73">
        <v>3.73</v>
      </c>
      <c r="K118" s="94" t="s">
        <v>263</v>
      </c>
      <c r="L118" s="94" t="s">
        <v>264</v>
      </c>
      <c r="M118" s="86">
        <v>1</v>
      </c>
    </row>
    <row r="119" spans="2:13" ht="15">
      <c r="B119" s="30">
        <v>50</v>
      </c>
      <c r="C119" s="91" t="s">
        <v>82</v>
      </c>
      <c r="D119" s="94" t="s">
        <v>367</v>
      </c>
      <c r="E119" s="36">
        <v>1</v>
      </c>
      <c r="F119" s="26" t="s">
        <v>385</v>
      </c>
      <c r="G119" s="40">
        <v>1.2</v>
      </c>
      <c r="H119" s="37">
        <f t="shared" si="0"/>
        <v>1.116</v>
      </c>
      <c r="I119" s="71">
        <f t="shared" si="1"/>
        <v>634.0909090909091</v>
      </c>
      <c r="J119" s="73">
        <v>5.39</v>
      </c>
      <c r="K119" s="94" t="s">
        <v>265</v>
      </c>
      <c r="L119" s="94" t="s">
        <v>266</v>
      </c>
      <c r="M119" s="86">
        <v>1</v>
      </c>
    </row>
    <row r="120" spans="2:13" ht="15">
      <c r="B120" s="30">
        <v>51</v>
      </c>
      <c r="C120" s="91" t="s">
        <v>83</v>
      </c>
      <c r="D120" s="94" t="s">
        <v>368</v>
      </c>
      <c r="E120" s="36">
        <v>1</v>
      </c>
      <c r="F120" s="33" t="s">
        <v>102</v>
      </c>
      <c r="G120" s="40">
        <v>9.94</v>
      </c>
      <c r="H120" s="37">
        <f t="shared" si="0"/>
        <v>9.2442</v>
      </c>
      <c r="I120" s="71">
        <f t="shared" si="1"/>
        <v>5252.386363636363</v>
      </c>
      <c r="J120" s="73">
        <v>13.55</v>
      </c>
      <c r="K120" s="94" t="s">
        <v>243</v>
      </c>
      <c r="L120" s="94" t="s">
        <v>244</v>
      </c>
      <c r="M120" s="86">
        <v>1</v>
      </c>
    </row>
    <row r="121" spans="2:13" ht="15">
      <c r="B121" s="30">
        <v>52</v>
      </c>
      <c r="C121" s="91" t="s">
        <v>83</v>
      </c>
      <c r="D121" s="94" t="s">
        <v>369</v>
      </c>
      <c r="E121" s="36">
        <v>1</v>
      </c>
      <c r="F121" s="33" t="s">
        <v>103</v>
      </c>
      <c r="G121" s="40">
        <v>12.04</v>
      </c>
      <c r="H121" s="37">
        <f t="shared" si="0"/>
        <v>11.1972</v>
      </c>
      <c r="I121" s="71">
        <f t="shared" si="1"/>
        <v>6362.045454545455</v>
      </c>
      <c r="J121" s="73">
        <v>16.42</v>
      </c>
      <c r="K121" s="94" t="s">
        <v>267</v>
      </c>
      <c r="L121" s="94" t="s">
        <v>268</v>
      </c>
      <c r="M121" s="86">
        <v>1</v>
      </c>
    </row>
    <row r="122" spans="2:13" ht="15">
      <c r="B122" s="30">
        <v>53</v>
      </c>
      <c r="C122" s="91" t="s">
        <v>83</v>
      </c>
      <c r="D122" s="94" t="s">
        <v>369</v>
      </c>
      <c r="E122" s="36">
        <v>1</v>
      </c>
      <c r="F122" s="33" t="s">
        <v>103</v>
      </c>
      <c r="G122" s="40">
        <v>12.04</v>
      </c>
      <c r="H122" s="37">
        <f t="shared" si="0"/>
        <v>11.1972</v>
      </c>
      <c r="I122" s="71">
        <f t="shared" si="1"/>
        <v>6362.045454545455</v>
      </c>
      <c r="J122" s="73">
        <v>16.42</v>
      </c>
      <c r="K122" s="94" t="s">
        <v>267</v>
      </c>
      <c r="L122" s="94" t="s">
        <v>268</v>
      </c>
      <c r="M122" s="86">
        <v>1</v>
      </c>
    </row>
    <row r="123" spans="2:13" ht="15">
      <c r="B123" s="30">
        <v>54</v>
      </c>
      <c r="C123" s="91" t="s">
        <v>83</v>
      </c>
      <c r="D123" s="94" t="s">
        <v>370</v>
      </c>
      <c r="E123" s="36">
        <v>1</v>
      </c>
      <c r="F123" s="33" t="s">
        <v>102</v>
      </c>
      <c r="G123" s="40">
        <v>9.74</v>
      </c>
      <c r="H123" s="37">
        <f t="shared" si="0"/>
        <v>9.058200000000001</v>
      </c>
      <c r="I123" s="71">
        <f t="shared" si="1"/>
        <v>5146.704545454546</v>
      </c>
      <c r="J123" s="73">
        <v>13.55</v>
      </c>
      <c r="K123" s="94" t="s">
        <v>269</v>
      </c>
      <c r="L123" s="94" t="s">
        <v>270</v>
      </c>
      <c r="M123" s="86">
        <v>1</v>
      </c>
    </row>
    <row r="124" spans="2:13" ht="15">
      <c r="B124" s="30">
        <v>55</v>
      </c>
      <c r="C124" s="91" t="s">
        <v>84</v>
      </c>
      <c r="D124" s="94" t="s">
        <v>371</v>
      </c>
      <c r="E124" s="36">
        <v>1</v>
      </c>
      <c r="F124" s="33">
        <v>0.1011</v>
      </c>
      <c r="G124" s="40">
        <v>0.54</v>
      </c>
      <c r="H124" s="37">
        <f>G124*0.15</f>
        <v>0.081</v>
      </c>
      <c r="I124" s="71">
        <f t="shared" si="1"/>
        <v>46.02272727272727</v>
      </c>
      <c r="J124" s="39">
        <v>0.1011</v>
      </c>
      <c r="K124" s="94" t="s">
        <v>271</v>
      </c>
      <c r="L124" s="94" t="s">
        <v>272</v>
      </c>
      <c r="M124" s="86">
        <v>1</v>
      </c>
    </row>
    <row r="125" spans="2:13" ht="15">
      <c r="B125" s="30">
        <v>56</v>
      </c>
      <c r="C125" s="91" t="s">
        <v>84</v>
      </c>
      <c r="D125" s="94" t="s">
        <v>372</v>
      </c>
      <c r="E125" s="36">
        <v>1</v>
      </c>
      <c r="F125" s="33">
        <v>0.4047</v>
      </c>
      <c r="G125" s="40">
        <v>0.54</v>
      </c>
      <c r="H125" s="37">
        <f aca="true" t="shared" si="2" ref="H125:H127">G125*0.15</f>
        <v>0.081</v>
      </c>
      <c r="I125" s="71">
        <f t="shared" si="1"/>
        <v>46.02272727272727</v>
      </c>
      <c r="J125" s="39">
        <v>0.4047</v>
      </c>
      <c r="K125" s="94" t="s">
        <v>273</v>
      </c>
      <c r="L125" s="94" t="s">
        <v>274</v>
      </c>
      <c r="M125" s="86">
        <v>1</v>
      </c>
    </row>
    <row r="126" spans="2:13" ht="15">
      <c r="B126" s="30">
        <v>57</v>
      </c>
      <c r="C126" s="91" t="s">
        <v>84</v>
      </c>
      <c r="D126" s="94" t="s">
        <v>359</v>
      </c>
      <c r="E126" s="36">
        <v>1</v>
      </c>
      <c r="F126" s="33">
        <v>0.4047</v>
      </c>
      <c r="G126" s="40">
        <v>0.54</v>
      </c>
      <c r="H126" s="37">
        <f t="shared" si="2"/>
        <v>0.081</v>
      </c>
      <c r="I126" s="71">
        <f t="shared" si="1"/>
        <v>46.02272727272727</v>
      </c>
      <c r="J126" s="39">
        <v>0.4047</v>
      </c>
      <c r="K126" s="94" t="s">
        <v>275</v>
      </c>
      <c r="L126" s="94" t="s">
        <v>276</v>
      </c>
      <c r="M126" s="86">
        <v>1</v>
      </c>
    </row>
    <row r="127" spans="2:13" ht="15">
      <c r="B127" s="30">
        <v>58</v>
      </c>
      <c r="C127" s="91" t="s">
        <v>84</v>
      </c>
      <c r="D127" s="94" t="s">
        <v>359</v>
      </c>
      <c r="E127" s="36">
        <v>1</v>
      </c>
      <c r="F127" s="33">
        <v>0.2027</v>
      </c>
      <c r="G127" s="40">
        <v>0.27</v>
      </c>
      <c r="H127" s="37">
        <f t="shared" si="2"/>
        <v>0.0405</v>
      </c>
      <c r="I127" s="71">
        <f t="shared" si="1"/>
        <v>23.011363636363637</v>
      </c>
      <c r="J127" s="39">
        <v>0.2027</v>
      </c>
      <c r="K127" s="94" t="s">
        <v>275</v>
      </c>
      <c r="L127" s="94" t="s">
        <v>276</v>
      </c>
      <c r="M127" s="86">
        <v>1</v>
      </c>
    </row>
    <row r="128" spans="2:13" ht="15">
      <c r="B128" s="30">
        <v>59</v>
      </c>
      <c r="C128" s="91" t="s">
        <v>85</v>
      </c>
      <c r="D128" s="94" t="s">
        <v>373</v>
      </c>
      <c r="E128" s="36">
        <v>1</v>
      </c>
      <c r="F128" s="33">
        <v>0.41</v>
      </c>
      <c r="G128" s="40">
        <v>0.33</v>
      </c>
      <c r="H128" s="37">
        <f t="shared" si="0"/>
        <v>0.3069</v>
      </c>
      <c r="I128" s="71">
        <f t="shared" si="1"/>
        <v>174.375</v>
      </c>
      <c r="J128" s="39">
        <v>0.41</v>
      </c>
      <c r="K128" s="94" t="s">
        <v>277</v>
      </c>
      <c r="L128" s="94" t="s">
        <v>278</v>
      </c>
      <c r="M128" s="86">
        <v>1</v>
      </c>
    </row>
    <row r="129" spans="2:13" ht="15">
      <c r="B129" s="30">
        <v>60</v>
      </c>
      <c r="C129" s="91" t="s">
        <v>85</v>
      </c>
      <c r="D129" s="94" t="s">
        <v>374</v>
      </c>
      <c r="E129" s="36">
        <v>1</v>
      </c>
      <c r="F129" s="33">
        <v>0.4</v>
      </c>
      <c r="G129" s="40">
        <v>0.32</v>
      </c>
      <c r="H129" s="37">
        <f t="shared" si="0"/>
        <v>0.29760000000000003</v>
      </c>
      <c r="I129" s="71">
        <f t="shared" si="1"/>
        <v>169.09090909090912</v>
      </c>
      <c r="J129" s="39">
        <v>0.4</v>
      </c>
      <c r="K129" s="94" t="s">
        <v>279</v>
      </c>
      <c r="L129" s="94" t="s">
        <v>280</v>
      </c>
      <c r="M129" s="86">
        <v>1</v>
      </c>
    </row>
    <row r="130" spans="2:13" ht="15">
      <c r="B130" s="30">
        <v>61</v>
      </c>
      <c r="C130" s="91" t="s">
        <v>85</v>
      </c>
      <c r="D130" s="94" t="s">
        <v>374</v>
      </c>
      <c r="E130" s="36">
        <v>1</v>
      </c>
      <c r="F130" s="33">
        <v>0.4</v>
      </c>
      <c r="G130" s="40">
        <v>0.32</v>
      </c>
      <c r="H130" s="37">
        <f t="shared" si="0"/>
        <v>0.29760000000000003</v>
      </c>
      <c r="I130" s="71">
        <f t="shared" si="1"/>
        <v>169.09090909090912</v>
      </c>
      <c r="J130" s="39">
        <v>0.4</v>
      </c>
      <c r="K130" s="94" t="s">
        <v>281</v>
      </c>
      <c r="L130" s="94" t="s">
        <v>282</v>
      </c>
      <c r="M130" s="86">
        <v>1</v>
      </c>
    </row>
    <row r="131" spans="2:13" ht="15.75">
      <c r="B131" s="30">
        <v>62</v>
      </c>
      <c r="C131" s="91" t="s">
        <v>85</v>
      </c>
      <c r="D131" s="64" t="s">
        <v>375</v>
      </c>
      <c r="E131" s="36">
        <v>1</v>
      </c>
      <c r="F131" s="34">
        <v>0.9</v>
      </c>
      <c r="G131" s="41">
        <v>0.9</v>
      </c>
      <c r="H131" s="37">
        <f t="shared" si="0"/>
        <v>0.8370000000000001</v>
      </c>
      <c r="I131" s="71">
        <f t="shared" si="1"/>
        <v>475.5681818181819</v>
      </c>
      <c r="J131" s="41">
        <v>0.9</v>
      </c>
      <c r="K131" s="94" t="s">
        <v>283</v>
      </c>
      <c r="L131" s="94" t="s">
        <v>284</v>
      </c>
      <c r="M131" s="86">
        <v>1</v>
      </c>
    </row>
    <row r="132" spans="2:13" ht="15">
      <c r="B132" s="30">
        <v>63</v>
      </c>
      <c r="C132" s="91" t="s">
        <v>85</v>
      </c>
      <c r="D132" s="94" t="s">
        <v>352</v>
      </c>
      <c r="E132" s="36">
        <v>1</v>
      </c>
      <c r="F132" s="33">
        <v>1.21</v>
      </c>
      <c r="G132" s="40">
        <v>0.97</v>
      </c>
      <c r="H132" s="37">
        <f t="shared" si="0"/>
        <v>0.9021</v>
      </c>
      <c r="I132" s="71">
        <f t="shared" si="1"/>
        <v>512.5568181818181</v>
      </c>
      <c r="J132" s="39">
        <v>1.21</v>
      </c>
      <c r="K132" s="94" t="s">
        <v>285</v>
      </c>
      <c r="L132" s="94" t="s">
        <v>286</v>
      </c>
      <c r="M132" s="86">
        <v>1</v>
      </c>
    </row>
    <row r="133" spans="2:13" ht="15">
      <c r="B133" s="30">
        <v>64</v>
      </c>
      <c r="C133" s="91" t="s">
        <v>85</v>
      </c>
      <c r="D133" s="94" t="s">
        <v>369</v>
      </c>
      <c r="E133" s="36">
        <v>1</v>
      </c>
      <c r="F133" s="33">
        <v>0.12</v>
      </c>
      <c r="G133" s="40">
        <v>0.1</v>
      </c>
      <c r="H133" s="37">
        <f t="shared" si="0"/>
        <v>0.09300000000000001</v>
      </c>
      <c r="I133" s="71">
        <f t="shared" si="1"/>
        <v>52.8409090909091</v>
      </c>
      <c r="J133" s="39">
        <v>0.12</v>
      </c>
      <c r="K133" s="94" t="s">
        <v>287</v>
      </c>
      <c r="L133" s="94" t="s">
        <v>288</v>
      </c>
      <c r="M133" s="86">
        <v>1</v>
      </c>
    </row>
    <row r="134" spans="2:13" ht="15">
      <c r="B134" s="30">
        <v>65</v>
      </c>
      <c r="C134" s="91" t="s">
        <v>85</v>
      </c>
      <c r="D134" s="94" t="s">
        <v>356</v>
      </c>
      <c r="E134" s="36">
        <v>1</v>
      </c>
      <c r="F134" s="33">
        <v>0.4047</v>
      </c>
      <c r="G134" s="40">
        <v>0.32</v>
      </c>
      <c r="H134" s="37">
        <f t="shared" si="0"/>
        <v>0.29760000000000003</v>
      </c>
      <c r="I134" s="71">
        <f t="shared" si="1"/>
        <v>169.09090909090912</v>
      </c>
      <c r="J134" s="39">
        <v>0.4047</v>
      </c>
      <c r="K134" s="95" t="s">
        <v>289</v>
      </c>
      <c r="L134" s="94" t="s">
        <v>290</v>
      </c>
      <c r="M134" s="86">
        <v>1</v>
      </c>
    </row>
    <row r="135" spans="2:13" ht="15">
      <c r="B135" s="30">
        <v>66</v>
      </c>
      <c r="C135" s="91" t="s">
        <v>85</v>
      </c>
      <c r="D135" s="94" t="s">
        <v>376</v>
      </c>
      <c r="E135" s="36">
        <v>1</v>
      </c>
      <c r="F135" s="33">
        <v>0.4047</v>
      </c>
      <c r="G135" s="40">
        <v>0.32</v>
      </c>
      <c r="H135" s="37">
        <f aca="true" t="shared" si="3" ref="H135:H151">G135*0.93</f>
        <v>0.29760000000000003</v>
      </c>
      <c r="I135" s="71">
        <f aca="true" t="shared" si="4" ref="I135:I198">H135*100000/176</f>
        <v>169.09090909090912</v>
      </c>
      <c r="J135" s="39">
        <v>0.4047</v>
      </c>
      <c r="K135" s="94" t="s">
        <v>291</v>
      </c>
      <c r="L135" s="94" t="s">
        <v>292</v>
      </c>
      <c r="M135" s="86">
        <v>1</v>
      </c>
    </row>
    <row r="136" spans="2:13" ht="15">
      <c r="B136" s="30">
        <v>67</v>
      </c>
      <c r="C136" s="91" t="s">
        <v>85</v>
      </c>
      <c r="D136" s="94" t="s">
        <v>377</v>
      </c>
      <c r="E136" s="36">
        <v>1</v>
      </c>
      <c r="F136" s="33">
        <v>0.4047</v>
      </c>
      <c r="G136" s="40">
        <v>0.32</v>
      </c>
      <c r="H136" s="37">
        <f t="shared" si="3"/>
        <v>0.29760000000000003</v>
      </c>
      <c r="I136" s="71">
        <f t="shared" si="4"/>
        <v>169.09090909090912</v>
      </c>
      <c r="J136" s="39">
        <v>0.4047</v>
      </c>
      <c r="K136" s="94" t="s">
        <v>293</v>
      </c>
      <c r="L136" s="94" t="s">
        <v>294</v>
      </c>
      <c r="M136" s="86">
        <v>1</v>
      </c>
    </row>
    <row r="137" spans="2:13" ht="15">
      <c r="B137" s="30">
        <v>68</v>
      </c>
      <c r="C137" s="91" t="s">
        <v>85</v>
      </c>
      <c r="D137" s="94" t="s">
        <v>378</v>
      </c>
      <c r="E137" s="36">
        <v>1</v>
      </c>
      <c r="F137" s="33">
        <v>0.2024</v>
      </c>
      <c r="G137" s="40">
        <v>0.16</v>
      </c>
      <c r="H137" s="37">
        <f t="shared" si="3"/>
        <v>0.14880000000000002</v>
      </c>
      <c r="I137" s="71">
        <f t="shared" si="4"/>
        <v>84.54545454545456</v>
      </c>
      <c r="J137" s="39">
        <v>0.2024</v>
      </c>
      <c r="K137" s="94" t="s">
        <v>295</v>
      </c>
      <c r="L137" s="94" t="s">
        <v>296</v>
      </c>
      <c r="M137" s="86">
        <v>1</v>
      </c>
    </row>
    <row r="138" spans="2:13" ht="15">
      <c r="B138" s="30">
        <v>69</v>
      </c>
      <c r="C138" s="91" t="s">
        <v>85</v>
      </c>
      <c r="D138" s="94" t="s">
        <v>379</v>
      </c>
      <c r="E138" s="36">
        <v>1</v>
      </c>
      <c r="F138" s="33">
        <v>0.4047</v>
      </c>
      <c r="G138" s="40">
        <v>0.32</v>
      </c>
      <c r="H138" s="37">
        <f t="shared" si="3"/>
        <v>0.29760000000000003</v>
      </c>
      <c r="I138" s="71">
        <f t="shared" si="4"/>
        <v>169.09090909090912</v>
      </c>
      <c r="J138" s="39">
        <v>0.4047</v>
      </c>
      <c r="K138" s="94" t="s">
        <v>297</v>
      </c>
      <c r="L138" s="94" t="s">
        <v>298</v>
      </c>
      <c r="M138" s="86">
        <v>1</v>
      </c>
    </row>
    <row r="139" spans="2:13" ht="15">
      <c r="B139" s="30">
        <v>70</v>
      </c>
      <c r="C139" s="91" t="s">
        <v>85</v>
      </c>
      <c r="D139" s="94" t="s">
        <v>336</v>
      </c>
      <c r="E139" s="36">
        <v>1</v>
      </c>
      <c r="F139" s="33">
        <v>1</v>
      </c>
      <c r="G139" s="40">
        <v>0.8</v>
      </c>
      <c r="H139" s="37">
        <f t="shared" si="3"/>
        <v>0.7440000000000001</v>
      </c>
      <c r="I139" s="71">
        <f t="shared" si="4"/>
        <v>422.7272727272728</v>
      </c>
      <c r="J139" s="39">
        <v>1</v>
      </c>
      <c r="K139" s="94" t="s">
        <v>299</v>
      </c>
      <c r="L139" s="94" t="s">
        <v>300</v>
      </c>
      <c r="M139" s="86">
        <v>1</v>
      </c>
    </row>
    <row r="140" spans="2:13" ht="15">
      <c r="B140" s="30">
        <v>71</v>
      </c>
      <c r="C140" s="91" t="s">
        <v>85</v>
      </c>
      <c r="D140" s="94" t="s">
        <v>380</v>
      </c>
      <c r="E140" s="36">
        <v>1</v>
      </c>
      <c r="F140" s="33">
        <v>0.4047</v>
      </c>
      <c r="G140" s="40">
        <v>0.32</v>
      </c>
      <c r="H140" s="37">
        <f t="shared" si="3"/>
        <v>0.29760000000000003</v>
      </c>
      <c r="I140" s="71">
        <f t="shared" si="4"/>
        <v>169.09090909090912</v>
      </c>
      <c r="J140" s="39">
        <v>0.4047</v>
      </c>
      <c r="K140" s="94" t="s">
        <v>181</v>
      </c>
      <c r="L140" s="94" t="s">
        <v>301</v>
      </c>
      <c r="M140" s="86">
        <v>1</v>
      </c>
    </row>
    <row r="141" spans="2:13" ht="15">
      <c r="B141" s="30">
        <v>72</v>
      </c>
      <c r="C141" s="91" t="s">
        <v>85</v>
      </c>
      <c r="D141" s="94" t="s">
        <v>344</v>
      </c>
      <c r="E141" s="36">
        <v>1</v>
      </c>
      <c r="F141" s="33">
        <v>0.2027</v>
      </c>
      <c r="G141" s="40">
        <v>0.16</v>
      </c>
      <c r="H141" s="37">
        <f t="shared" si="3"/>
        <v>0.14880000000000002</v>
      </c>
      <c r="I141" s="71">
        <f t="shared" si="4"/>
        <v>84.54545454545456</v>
      </c>
      <c r="J141" s="39">
        <v>0.2027</v>
      </c>
      <c r="K141" s="94" t="s">
        <v>302</v>
      </c>
      <c r="L141" s="94" t="s">
        <v>303</v>
      </c>
      <c r="M141" s="86">
        <v>1</v>
      </c>
    </row>
    <row r="142" spans="2:13" ht="15">
      <c r="B142" s="30">
        <v>73</v>
      </c>
      <c r="C142" s="91" t="s">
        <v>85</v>
      </c>
      <c r="D142" s="94" t="s">
        <v>354</v>
      </c>
      <c r="E142" s="36">
        <v>1</v>
      </c>
      <c r="F142" s="33">
        <v>0.81</v>
      </c>
      <c r="G142" s="40">
        <v>0.65</v>
      </c>
      <c r="H142" s="37">
        <f t="shared" si="3"/>
        <v>0.6045</v>
      </c>
      <c r="I142" s="71">
        <f t="shared" si="4"/>
        <v>343.4659090909091</v>
      </c>
      <c r="J142" s="39">
        <v>0.81</v>
      </c>
      <c r="K142" s="94" t="s">
        <v>304</v>
      </c>
      <c r="L142" s="94" t="s">
        <v>305</v>
      </c>
      <c r="M142" s="86">
        <v>1</v>
      </c>
    </row>
    <row r="143" spans="2:13" ht="15">
      <c r="B143" s="30">
        <v>74</v>
      </c>
      <c r="C143" s="91" t="s">
        <v>85</v>
      </c>
      <c r="D143" s="94" t="s">
        <v>381</v>
      </c>
      <c r="E143" s="36">
        <v>1</v>
      </c>
      <c r="F143" s="33">
        <v>1</v>
      </c>
      <c r="G143" s="40">
        <v>0.8</v>
      </c>
      <c r="H143" s="37">
        <f t="shared" si="3"/>
        <v>0.7440000000000001</v>
      </c>
      <c r="I143" s="71">
        <f t="shared" si="4"/>
        <v>422.7272727272728</v>
      </c>
      <c r="J143" s="39">
        <v>1</v>
      </c>
      <c r="K143" s="94" t="s">
        <v>306</v>
      </c>
      <c r="L143" s="94" t="s">
        <v>307</v>
      </c>
      <c r="M143" s="86">
        <v>1</v>
      </c>
    </row>
    <row r="144" spans="2:13" ht="15">
      <c r="B144" s="30">
        <v>75</v>
      </c>
      <c r="C144" s="91" t="s">
        <v>85</v>
      </c>
      <c r="D144" s="94" t="s">
        <v>381</v>
      </c>
      <c r="E144" s="36">
        <v>1</v>
      </c>
      <c r="F144" s="33">
        <v>0.1011</v>
      </c>
      <c r="G144" s="40">
        <v>0.08</v>
      </c>
      <c r="H144" s="37">
        <f t="shared" si="3"/>
        <v>0.07440000000000001</v>
      </c>
      <c r="I144" s="71">
        <f t="shared" si="4"/>
        <v>42.27272727272728</v>
      </c>
      <c r="J144" s="39">
        <v>0.1011</v>
      </c>
      <c r="K144" s="94" t="s">
        <v>308</v>
      </c>
      <c r="L144" s="94" t="s">
        <v>309</v>
      </c>
      <c r="M144" s="86">
        <v>1</v>
      </c>
    </row>
    <row r="145" spans="2:13" ht="15">
      <c r="B145" s="30">
        <v>76</v>
      </c>
      <c r="C145" s="91" t="s">
        <v>85</v>
      </c>
      <c r="D145" s="94" t="s">
        <v>374</v>
      </c>
      <c r="E145" s="36">
        <v>1</v>
      </c>
      <c r="F145" s="33">
        <v>1.21</v>
      </c>
      <c r="G145" s="40">
        <v>0.97</v>
      </c>
      <c r="H145" s="37">
        <f t="shared" si="3"/>
        <v>0.9021</v>
      </c>
      <c r="I145" s="71">
        <f t="shared" si="4"/>
        <v>512.5568181818181</v>
      </c>
      <c r="J145" s="39">
        <v>1.21</v>
      </c>
      <c r="K145" s="94" t="s">
        <v>310</v>
      </c>
      <c r="L145" s="94" t="s">
        <v>311</v>
      </c>
      <c r="M145" s="86">
        <v>1</v>
      </c>
    </row>
    <row r="146" spans="2:13" ht="15">
      <c r="B146" s="30">
        <v>77</v>
      </c>
      <c r="C146" s="91" t="s">
        <v>85</v>
      </c>
      <c r="D146" s="94" t="s">
        <v>382</v>
      </c>
      <c r="E146" s="36">
        <v>1</v>
      </c>
      <c r="F146" s="33">
        <v>0.4</v>
      </c>
      <c r="G146" s="40">
        <v>0.32</v>
      </c>
      <c r="H146" s="37">
        <f t="shared" si="3"/>
        <v>0.29760000000000003</v>
      </c>
      <c r="I146" s="71">
        <f t="shared" si="4"/>
        <v>169.09090909090912</v>
      </c>
      <c r="J146" s="39">
        <v>0.4</v>
      </c>
      <c r="K146" s="94" t="s">
        <v>312</v>
      </c>
      <c r="L146" s="94" t="s">
        <v>313</v>
      </c>
      <c r="M146" s="86">
        <v>1</v>
      </c>
    </row>
    <row r="147" spans="2:13" ht="15">
      <c r="B147" s="30">
        <v>78</v>
      </c>
      <c r="C147" s="91" t="s">
        <v>85</v>
      </c>
      <c r="D147" s="94" t="s">
        <v>376</v>
      </c>
      <c r="E147" s="36">
        <v>1</v>
      </c>
      <c r="F147" s="33">
        <v>0.4047</v>
      </c>
      <c r="G147" s="40">
        <v>0.32</v>
      </c>
      <c r="H147" s="37">
        <f t="shared" si="3"/>
        <v>0.29760000000000003</v>
      </c>
      <c r="I147" s="71">
        <f t="shared" si="4"/>
        <v>169.09090909090912</v>
      </c>
      <c r="J147" s="39">
        <v>0.4047</v>
      </c>
      <c r="K147" s="94" t="s">
        <v>291</v>
      </c>
      <c r="L147" s="94" t="s">
        <v>292</v>
      </c>
      <c r="M147" s="86">
        <v>1</v>
      </c>
    </row>
    <row r="148" spans="2:13" ht="15">
      <c r="B148" s="30">
        <v>79</v>
      </c>
      <c r="C148" s="91" t="s">
        <v>85</v>
      </c>
      <c r="D148" s="94" t="s">
        <v>383</v>
      </c>
      <c r="E148" s="36">
        <v>1</v>
      </c>
      <c r="F148" s="33">
        <v>0.65</v>
      </c>
      <c r="G148" s="40">
        <v>0.32</v>
      </c>
      <c r="H148" s="37">
        <f t="shared" si="3"/>
        <v>0.29760000000000003</v>
      </c>
      <c r="I148" s="71">
        <f t="shared" si="4"/>
        <v>169.09090909090912</v>
      </c>
      <c r="J148" s="39">
        <v>0.65</v>
      </c>
      <c r="K148" s="94" t="s">
        <v>314</v>
      </c>
      <c r="L148" s="94" t="s">
        <v>315</v>
      </c>
      <c r="M148" s="86">
        <v>1</v>
      </c>
    </row>
    <row r="149" spans="2:13" ht="15">
      <c r="B149" s="30">
        <v>80</v>
      </c>
      <c r="C149" s="91" t="s">
        <v>85</v>
      </c>
      <c r="D149" s="94" t="s">
        <v>384</v>
      </c>
      <c r="E149" s="36">
        <v>1</v>
      </c>
      <c r="F149" s="33">
        <v>0.1011</v>
      </c>
      <c r="G149" s="40">
        <v>0.08</v>
      </c>
      <c r="H149" s="37">
        <f t="shared" si="3"/>
        <v>0.07440000000000001</v>
      </c>
      <c r="I149" s="71">
        <f t="shared" si="4"/>
        <v>42.27272727272728</v>
      </c>
      <c r="J149" s="39">
        <v>0.1011</v>
      </c>
      <c r="K149" s="94" t="s">
        <v>316</v>
      </c>
      <c r="L149" s="94" t="s">
        <v>317</v>
      </c>
      <c r="M149" s="86">
        <v>1</v>
      </c>
    </row>
    <row r="150" spans="2:13" ht="15">
      <c r="B150" s="30">
        <v>81</v>
      </c>
      <c r="C150" s="91" t="s">
        <v>85</v>
      </c>
      <c r="D150" s="94" t="s">
        <v>335</v>
      </c>
      <c r="E150" s="36">
        <v>1</v>
      </c>
      <c r="F150" s="33">
        <v>1</v>
      </c>
      <c r="G150" s="40">
        <v>0.8</v>
      </c>
      <c r="H150" s="37">
        <f t="shared" si="3"/>
        <v>0.7440000000000001</v>
      </c>
      <c r="I150" s="71">
        <f t="shared" si="4"/>
        <v>422.7272727272728</v>
      </c>
      <c r="J150" s="39">
        <v>1</v>
      </c>
      <c r="K150" s="94" t="s">
        <v>318</v>
      </c>
      <c r="L150" s="94" t="s">
        <v>319</v>
      </c>
      <c r="M150" s="86">
        <v>1</v>
      </c>
    </row>
    <row r="151" spans="2:13" ht="15">
      <c r="B151" s="30">
        <v>82</v>
      </c>
      <c r="C151" s="91" t="s">
        <v>85</v>
      </c>
      <c r="D151" s="94" t="s">
        <v>365</v>
      </c>
      <c r="E151" s="36">
        <v>1</v>
      </c>
      <c r="F151" s="33">
        <v>2.43</v>
      </c>
      <c r="G151" s="40">
        <v>1.94</v>
      </c>
      <c r="H151" s="37">
        <f t="shared" si="3"/>
        <v>1.8042</v>
      </c>
      <c r="I151" s="71">
        <f t="shared" si="4"/>
        <v>1025.1136363636363</v>
      </c>
      <c r="J151" s="39">
        <v>2.43</v>
      </c>
      <c r="K151" s="94" t="s">
        <v>320</v>
      </c>
      <c r="L151" s="94" t="s">
        <v>321</v>
      </c>
      <c r="M151" s="86">
        <v>1</v>
      </c>
    </row>
    <row r="152" spans="2:13" ht="15">
      <c r="B152" s="30">
        <v>83</v>
      </c>
      <c r="C152" s="96" t="s">
        <v>80</v>
      </c>
      <c r="D152" s="63" t="s">
        <v>525</v>
      </c>
      <c r="E152" s="49">
        <v>1</v>
      </c>
      <c r="F152" s="50" t="s">
        <v>101</v>
      </c>
      <c r="G152" s="62">
        <v>3.15</v>
      </c>
      <c r="H152" s="51">
        <f>G152*0.93</f>
        <v>2.9295</v>
      </c>
      <c r="I152" s="71">
        <f t="shared" si="4"/>
        <v>1664.4886363636363</v>
      </c>
      <c r="J152" s="74">
        <v>3.73</v>
      </c>
      <c r="K152" s="97" t="s">
        <v>387</v>
      </c>
      <c r="L152" s="97" t="s">
        <v>296</v>
      </c>
      <c r="M152" s="49">
        <v>1</v>
      </c>
    </row>
    <row r="153" spans="2:13" ht="15">
      <c r="B153" s="30">
        <v>84</v>
      </c>
      <c r="C153" s="91" t="s">
        <v>80</v>
      </c>
      <c r="D153" s="63" t="s">
        <v>525</v>
      </c>
      <c r="E153" s="36">
        <v>1</v>
      </c>
      <c r="F153" s="26" t="s">
        <v>101</v>
      </c>
      <c r="G153" s="44">
        <v>3.15</v>
      </c>
      <c r="H153" s="37">
        <f aca="true" t="shared" si="5" ref="H153:H180">G153*0.93</f>
        <v>2.9295</v>
      </c>
      <c r="I153" s="71">
        <f t="shared" si="4"/>
        <v>1664.4886363636363</v>
      </c>
      <c r="J153" s="74">
        <v>3.73</v>
      </c>
      <c r="K153" s="94" t="s">
        <v>388</v>
      </c>
      <c r="L153" s="94" t="s">
        <v>389</v>
      </c>
      <c r="M153" s="36">
        <v>1</v>
      </c>
    </row>
    <row r="154" spans="2:13" ht="15">
      <c r="B154" s="30">
        <v>85</v>
      </c>
      <c r="C154" s="91" t="s">
        <v>80</v>
      </c>
      <c r="D154" s="63" t="s">
        <v>525</v>
      </c>
      <c r="E154" s="36">
        <v>1</v>
      </c>
      <c r="F154" s="26" t="s">
        <v>101</v>
      </c>
      <c r="G154" s="44">
        <v>2.74</v>
      </c>
      <c r="H154" s="37">
        <f t="shared" si="5"/>
        <v>2.5482000000000005</v>
      </c>
      <c r="I154" s="71">
        <f t="shared" si="4"/>
        <v>1447.8409090909095</v>
      </c>
      <c r="J154" s="74">
        <v>3.73</v>
      </c>
      <c r="K154" s="94" t="s">
        <v>390</v>
      </c>
      <c r="L154" s="94" t="s">
        <v>207</v>
      </c>
      <c r="M154" s="36">
        <v>1</v>
      </c>
    </row>
    <row r="155" spans="2:13" ht="15">
      <c r="B155" s="30">
        <v>86</v>
      </c>
      <c r="C155" s="91" t="s">
        <v>80</v>
      </c>
      <c r="D155" s="63" t="s">
        <v>525</v>
      </c>
      <c r="E155" s="36">
        <v>1</v>
      </c>
      <c r="F155" s="26" t="s">
        <v>101</v>
      </c>
      <c r="G155" s="44">
        <v>2.74</v>
      </c>
      <c r="H155" s="37">
        <f t="shared" si="5"/>
        <v>2.5482000000000005</v>
      </c>
      <c r="I155" s="71">
        <f t="shared" si="4"/>
        <v>1447.8409090909095</v>
      </c>
      <c r="J155" s="74">
        <v>3.73</v>
      </c>
      <c r="K155" s="94" t="s">
        <v>391</v>
      </c>
      <c r="L155" s="94" t="s">
        <v>392</v>
      </c>
      <c r="M155" s="36">
        <v>1</v>
      </c>
    </row>
    <row r="156" spans="2:13" ht="15">
      <c r="B156" s="30">
        <v>87</v>
      </c>
      <c r="C156" s="91" t="s">
        <v>80</v>
      </c>
      <c r="D156" s="63" t="s">
        <v>525</v>
      </c>
      <c r="E156" s="36">
        <v>1</v>
      </c>
      <c r="F156" s="26" t="s">
        <v>101</v>
      </c>
      <c r="G156" s="44">
        <v>2.74</v>
      </c>
      <c r="H156" s="37">
        <f t="shared" si="5"/>
        <v>2.5482000000000005</v>
      </c>
      <c r="I156" s="71">
        <f t="shared" si="4"/>
        <v>1447.8409090909095</v>
      </c>
      <c r="J156" s="74">
        <v>3.73</v>
      </c>
      <c r="K156" s="94" t="s">
        <v>393</v>
      </c>
      <c r="L156" s="94" t="s">
        <v>394</v>
      </c>
      <c r="M156" s="36">
        <v>1</v>
      </c>
    </row>
    <row r="157" spans="2:13" ht="15">
      <c r="B157" s="30">
        <v>88</v>
      </c>
      <c r="C157" s="91" t="s">
        <v>80</v>
      </c>
      <c r="D157" s="63" t="s">
        <v>525</v>
      </c>
      <c r="E157" s="36">
        <v>1</v>
      </c>
      <c r="F157" s="26" t="s">
        <v>101</v>
      </c>
      <c r="G157" s="44">
        <v>2.74</v>
      </c>
      <c r="H157" s="37">
        <f t="shared" si="5"/>
        <v>2.5482000000000005</v>
      </c>
      <c r="I157" s="71">
        <f t="shared" si="4"/>
        <v>1447.8409090909095</v>
      </c>
      <c r="J157" s="74">
        <v>3.73</v>
      </c>
      <c r="K157" s="94" t="s">
        <v>395</v>
      </c>
      <c r="L157" s="94" t="s">
        <v>396</v>
      </c>
      <c r="M157" s="36">
        <v>1</v>
      </c>
    </row>
    <row r="158" spans="2:13" ht="15">
      <c r="B158" s="30">
        <v>89</v>
      </c>
      <c r="C158" s="91" t="s">
        <v>80</v>
      </c>
      <c r="D158" s="63" t="s">
        <v>525</v>
      </c>
      <c r="E158" s="36">
        <v>1</v>
      </c>
      <c r="F158" s="26" t="s">
        <v>101</v>
      </c>
      <c r="G158" s="44">
        <v>2.74</v>
      </c>
      <c r="H158" s="37">
        <f t="shared" si="5"/>
        <v>2.5482000000000005</v>
      </c>
      <c r="I158" s="71">
        <f t="shared" si="4"/>
        <v>1447.8409090909095</v>
      </c>
      <c r="J158" s="74">
        <v>3.73</v>
      </c>
      <c r="K158" s="94" t="s">
        <v>397</v>
      </c>
      <c r="L158" s="94" t="s">
        <v>398</v>
      </c>
      <c r="M158" s="36">
        <v>1</v>
      </c>
    </row>
    <row r="159" spans="2:13" ht="15">
      <c r="B159" s="30">
        <v>90</v>
      </c>
      <c r="C159" s="91" t="s">
        <v>80</v>
      </c>
      <c r="D159" s="63" t="s">
        <v>525</v>
      </c>
      <c r="E159" s="36">
        <v>1</v>
      </c>
      <c r="F159" s="26" t="s">
        <v>101</v>
      </c>
      <c r="G159" s="44">
        <v>2.74</v>
      </c>
      <c r="H159" s="37">
        <f t="shared" si="5"/>
        <v>2.5482000000000005</v>
      </c>
      <c r="I159" s="71">
        <f t="shared" si="4"/>
        <v>1447.8409090909095</v>
      </c>
      <c r="J159" s="74">
        <v>3.73</v>
      </c>
      <c r="K159" s="94" t="s">
        <v>399</v>
      </c>
      <c r="L159" s="94" t="s">
        <v>400</v>
      </c>
      <c r="M159" s="36">
        <v>1</v>
      </c>
    </row>
    <row r="160" spans="2:13" ht="15">
      <c r="B160" s="30">
        <v>91</v>
      </c>
      <c r="C160" s="91" t="s">
        <v>80</v>
      </c>
      <c r="D160" s="63" t="s">
        <v>525</v>
      </c>
      <c r="E160" s="36">
        <v>1</v>
      </c>
      <c r="F160" s="26" t="s">
        <v>101</v>
      </c>
      <c r="G160" s="44">
        <v>2.74</v>
      </c>
      <c r="H160" s="37">
        <f t="shared" si="5"/>
        <v>2.5482000000000005</v>
      </c>
      <c r="I160" s="71">
        <f t="shared" si="4"/>
        <v>1447.8409090909095</v>
      </c>
      <c r="J160" s="74">
        <v>3.73</v>
      </c>
      <c r="K160" s="94" t="s">
        <v>399</v>
      </c>
      <c r="L160" s="94" t="s">
        <v>401</v>
      </c>
      <c r="M160" s="36">
        <v>1</v>
      </c>
    </row>
    <row r="161" spans="2:13" ht="15">
      <c r="B161" s="30">
        <v>92</v>
      </c>
      <c r="C161" s="91" t="s">
        <v>80</v>
      </c>
      <c r="D161" s="63" t="s">
        <v>525</v>
      </c>
      <c r="E161" s="36">
        <v>1</v>
      </c>
      <c r="F161" s="26" t="s">
        <v>101</v>
      </c>
      <c r="G161" s="44">
        <v>2.74</v>
      </c>
      <c r="H161" s="37">
        <f t="shared" si="5"/>
        <v>2.5482000000000005</v>
      </c>
      <c r="I161" s="71">
        <f t="shared" si="4"/>
        <v>1447.8409090909095</v>
      </c>
      <c r="J161" s="74">
        <v>3.73</v>
      </c>
      <c r="K161" s="94" t="s">
        <v>402</v>
      </c>
      <c r="L161" s="94" t="s">
        <v>403</v>
      </c>
      <c r="M161" s="36">
        <v>1</v>
      </c>
    </row>
    <row r="162" spans="2:13" ht="15">
      <c r="B162" s="30">
        <v>93</v>
      </c>
      <c r="C162" s="91" t="s">
        <v>80</v>
      </c>
      <c r="D162" s="63" t="s">
        <v>525</v>
      </c>
      <c r="E162" s="36">
        <v>1</v>
      </c>
      <c r="F162" s="26" t="s">
        <v>101</v>
      </c>
      <c r="G162" s="44">
        <v>2.74</v>
      </c>
      <c r="H162" s="37">
        <f t="shared" si="5"/>
        <v>2.5482000000000005</v>
      </c>
      <c r="I162" s="71">
        <f t="shared" si="4"/>
        <v>1447.8409090909095</v>
      </c>
      <c r="J162" s="74">
        <v>3.73</v>
      </c>
      <c r="K162" s="94" t="s">
        <v>404</v>
      </c>
      <c r="L162" s="94" t="s">
        <v>405</v>
      </c>
      <c r="M162" s="36">
        <v>1</v>
      </c>
    </row>
    <row r="163" spans="2:13" ht="15">
      <c r="B163" s="30">
        <v>94</v>
      </c>
      <c r="C163" s="91" t="s">
        <v>80</v>
      </c>
      <c r="D163" s="63" t="s">
        <v>525</v>
      </c>
      <c r="E163" s="36">
        <v>1</v>
      </c>
      <c r="F163" s="26" t="s">
        <v>101</v>
      </c>
      <c r="G163" s="44">
        <v>2.74</v>
      </c>
      <c r="H163" s="37">
        <f t="shared" si="5"/>
        <v>2.5482000000000005</v>
      </c>
      <c r="I163" s="71">
        <f t="shared" si="4"/>
        <v>1447.8409090909095</v>
      </c>
      <c r="J163" s="74">
        <v>3.73</v>
      </c>
      <c r="K163" s="94" t="s">
        <v>406</v>
      </c>
      <c r="L163" s="94" t="s">
        <v>407</v>
      </c>
      <c r="M163" s="36">
        <v>1</v>
      </c>
    </row>
    <row r="164" spans="2:13" ht="15">
      <c r="B164" s="30">
        <v>95</v>
      </c>
      <c r="C164" s="91" t="s">
        <v>80</v>
      </c>
      <c r="D164" s="63" t="s">
        <v>525</v>
      </c>
      <c r="E164" s="36">
        <v>1</v>
      </c>
      <c r="F164" s="26" t="s">
        <v>101</v>
      </c>
      <c r="G164" s="44">
        <v>2.74</v>
      </c>
      <c r="H164" s="37">
        <f t="shared" si="5"/>
        <v>2.5482000000000005</v>
      </c>
      <c r="I164" s="71">
        <f t="shared" si="4"/>
        <v>1447.8409090909095</v>
      </c>
      <c r="J164" s="74">
        <v>3.73</v>
      </c>
      <c r="K164" s="94" t="s">
        <v>230</v>
      </c>
      <c r="L164" s="94" t="s">
        <v>408</v>
      </c>
      <c r="M164" s="36">
        <v>1</v>
      </c>
    </row>
    <row r="165" spans="2:13" ht="15">
      <c r="B165" s="30">
        <v>96</v>
      </c>
      <c r="C165" s="91" t="s">
        <v>80</v>
      </c>
      <c r="D165" s="63" t="s">
        <v>525</v>
      </c>
      <c r="E165" s="36">
        <v>1</v>
      </c>
      <c r="F165" s="26" t="s">
        <v>101</v>
      </c>
      <c r="G165" s="44">
        <v>2.74</v>
      </c>
      <c r="H165" s="37">
        <f t="shared" si="5"/>
        <v>2.5482000000000005</v>
      </c>
      <c r="I165" s="71">
        <f t="shared" si="4"/>
        <v>1447.8409090909095</v>
      </c>
      <c r="J165" s="74">
        <v>3.73</v>
      </c>
      <c r="K165" s="94" t="s">
        <v>409</v>
      </c>
      <c r="L165" s="94" t="s">
        <v>410</v>
      </c>
      <c r="M165" s="36">
        <v>1</v>
      </c>
    </row>
    <row r="166" spans="2:13" ht="15">
      <c r="B166" s="30">
        <v>97</v>
      </c>
      <c r="C166" s="91" t="s">
        <v>80</v>
      </c>
      <c r="D166" s="63" t="s">
        <v>525</v>
      </c>
      <c r="E166" s="36">
        <v>1</v>
      </c>
      <c r="F166" s="26" t="s">
        <v>101</v>
      </c>
      <c r="G166" s="44">
        <v>2.74</v>
      </c>
      <c r="H166" s="37">
        <f t="shared" si="5"/>
        <v>2.5482000000000005</v>
      </c>
      <c r="I166" s="71">
        <f t="shared" si="4"/>
        <v>1447.8409090909095</v>
      </c>
      <c r="J166" s="74">
        <v>3.73</v>
      </c>
      <c r="K166" s="94" t="s">
        <v>411</v>
      </c>
      <c r="L166" s="94" t="s">
        <v>412</v>
      </c>
      <c r="M166" s="36">
        <v>1</v>
      </c>
    </row>
    <row r="167" spans="2:13" ht="15">
      <c r="B167" s="30">
        <v>98</v>
      </c>
      <c r="C167" s="91" t="s">
        <v>80</v>
      </c>
      <c r="D167" s="63" t="s">
        <v>525</v>
      </c>
      <c r="E167" s="36">
        <v>1</v>
      </c>
      <c r="F167" s="26" t="s">
        <v>101</v>
      </c>
      <c r="G167" s="44">
        <v>2.74</v>
      </c>
      <c r="H167" s="37">
        <f t="shared" si="5"/>
        <v>2.5482000000000005</v>
      </c>
      <c r="I167" s="71">
        <f t="shared" si="4"/>
        <v>1447.8409090909095</v>
      </c>
      <c r="J167" s="74">
        <v>3.73</v>
      </c>
      <c r="K167" s="94" t="s">
        <v>413</v>
      </c>
      <c r="L167" s="94" t="s">
        <v>414</v>
      </c>
      <c r="M167" s="36">
        <v>1</v>
      </c>
    </row>
    <row r="168" spans="2:13" ht="15">
      <c r="B168" s="30">
        <v>99</v>
      </c>
      <c r="C168" s="91" t="s">
        <v>80</v>
      </c>
      <c r="D168" s="63" t="s">
        <v>525</v>
      </c>
      <c r="E168" s="36">
        <v>1</v>
      </c>
      <c r="F168" s="26" t="s">
        <v>101</v>
      </c>
      <c r="G168" s="44">
        <v>2.74</v>
      </c>
      <c r="H168" s="37">
        <f t="shared" si="5"/>
        <v>2.5482000000000005</v>
      </c>
      <c r="I168" s="71">
        <f t="shared" si="4"/>
        <v>1447.8409090909095</v>
      </c>
      <c r="J168" s="74">
        <v>3.73</v>
      </c>
      <c r="K168" s="94" t="s">
        <v>257</v>
      </c>
      <c r="L168" s="94" t="s">
        <v>258</v>
      </c>
      <c r="M168" s="36">
        <v>1</v>
      </c>
    </row>
    <row r="169" spans="2:13" ht="15">
      <c r="B169" s="30">
        <v>100</v>
      </c>
      <c r="C169" s="91" t="s">
        <v>80</v>
      </c>
      <c r="D169" s="63" t="s">
        <v>525</v>
      </c>
      <c r="E169" s="36">
        <v>1</v>
      </c>
      <c r="F169" s="26" t="s">
        <v>101</v>
      </c>
      <c r="G169" s="44">
        <v>2.74</v>
      </c>
      <c r="H169" s="37">
        <f t="shared" si="5"/>
        <v>2.5482000000000005</v>
      </c>
      <c r="I169" s="71">
        <f t="shared" si="4"/>
        <v>1447.8409090909095</v>
      </c>
      <c r="J169" s="74">
        <v>3.73</v>
      </c>
      <c r="K169" s="94" t="s">
        <v>415</v>
      </c>
      <c r="L169" s="94" t="s">
        <v>416</v>
      </c>
      <c r="M169" s="36">
        <v>1</v>
      </c>
    </row>
    <row r="170" spans="2:13" ht="15">
      <c r="B170" s="30">
        <v>101</v>
      </c>
      <c r="C170" s="91" t="s">
        <v>81</v>
      </c>
      <c r="D170" s="63" t="s">
        <v>525</v>
      </c>
      <c r="E170" s="36">
        <v>1</v>
      </c>
      <c r="F170" s="26" t="s">
        <v>101</v>
      </c>
      <c r="G170" s="44">
        <v>2.04</v>
      </c>
      <c r="H170" s="37">
        <f t="shared" si="5"/>
        <v>1.8972000000000002</v>
      </c>
      <c r="I170" s="71">
        <f t="shared" si="4"/>
        <v>1077.9545454545457</v>
      </c>
      <c r="J170" s="74">
        <v>3.73</v>
      </c>
      <c r="K170" s="94" t="s">
        <v>417</v>
      </c>
      <c r="L170" s="94" t="s">
        <v>418</v>
      </c>
      <c r="M170" s="36">
        <v>1</v>
      </c>
    </row>
    <row r="171" spans="2:13" ht="15">
      <c r="B171" s="30">
        <v>102</v>
      </c>
      <c r="C171" s="91" t="s">
        <v>80</v>
      </c>
      <c r="D171" s="63" t="s">
        <v>525</v>
      </c>
      <c r="E171" s="36">
        <v>1</v>
      </c>
      <c r="F171" s="26" t="s">
        <v>101</v>
      </c>
      <c r="G171" s="44">
        <v>2.74</v>
      </c>
      <c r="H171" s="37">
        <f t="shared" si="5"/>
        <v>2.5482000000000005</v>
      </c>
      <c r="I171" s="71">
        <f t="shared" si="4"/>
        <v>1447.8409090909095</v>
      </c>
      <c r="J171" s="74">
        <v>3.73</v>
      </c>
      <c r="K171" s="94" t="s">
        <v>419</v>
      </c>
      <c r="L171" s="94" t="s">
        <v>420</v>
      </c>
      <c r="M171" s="36">
        <v>1</v>
      </c>
    </row>
    <row r="172" spans="2:13" ht="15">
      <c r="B172" s="30">
        <v>103</v>
      </c>
      <c r="C172" s="91" t="s">
        <v>80</v>
      </c>
      <c r="D172" s="63" t="s">
        <v>525</v>
      </c>
      <c r="E172" s="36">
        <v>1</v>
      </c>
      <c r="F172" s="26" t="s">
        <v>101</v>
      </c>
      <c r="G172" s="44">
        <v>2.74</v>
      </c>
      <c r="H172" s="37">
        <f t="shared" si="5"/>
        <v>2.5482000000000005</v>
      </c>
      <c r="I172" s="71">
        <f t="shared" si="4"/>
        <v>1447.8409090909095</v>
      </c>
      <c r="J172" s="74">
        <v>3.73</v>
      </c>
      <c r="K172" s="94" t="s">
        <v>421</v>
      </c>
      <c r="L172" s="94" t="s">
        <v>422</v>
      </c>
      <c r="M172" s="36">
        <v>1</v>
      </c>
    </row>
    <row r="173" spans="2:13" ht="15">
      <c r="B173" s="30">
        <v>104</v>
      </c>
      <c r="C173" s="91" t="s">
        <v>80</v>
      </c>
      <c r="D173" s="63" t="s">
        <v>525</v>
      </c>
      <c r="E173" s="36">
        <v>1</v>
      </c>
      <c r="F173" s="26" t="s">
        <v>101</v>
      </c>
      <c r="G173" s="44">
        <v>2.74</v>
      </c>
      <c r="H173" s="37">
        <f t="shared" si="5"/>
        <v>2.5482000000000005</v>
      </c>
      <c r="I173" s="71">
        <f t="shared" si="4"/>
        <v>1447.8409090909095</v>
      </c>
      <c r="J173" s="74">
        <v>3.73</v>
      </c>
      <c r="K173" s="94" t="s">
        <v>423</v>
      </c>
      <c r="L173" s="94" t="s">
        <v>424</v>
      </c>
      <c r="M173" s="36">
        <v>1</v>
      </c>
    </row>
    <row r="174" spans="2:13" ht="15">
      <c r="B174" s="30">
        <v>105</v>
      </c>
      <c r="C174" s="91" t="s">
        <v>80</v>
      </c>
      <c r="D174" s="63" t="s">
        <v>525</v>
      </c>
      <c r="E174" s="36">
        <v>1</v>
      </c>
      <c r="F174" s="26" t="s">
        <v>101</v>
      </c>
      <c r="G174" s="44">
        <v>2.74</v>
      </c>
      <c r="H174" s="37">
        <f t="shared" si="5"/>
        <v>2.5482000000000005</v>
      </c>
      <c r="I174" s="71">
        <f t="shared" si="4"/>
        <v>1447.8409090909095</v>
      </c>
      <c r="J174" s="74">
        <v>3.73</v>
      </c>
      <c r="K174" s="94" t="s">
        <v>425</v>
      </c>
      <c r="L174" s="94" t="s">
        <v>426</v>
      </c>
      <c r="M174" s="36">
        <v>1</v>
      </c>
    </row>
    <row r="175" spans="2:13" ht="15">
      <c r="B175" s="30">
        <v>106</v>
      </c>
      <c r="C175" s="91" t="s">
        <v>80</v>
      </c>
      <c r="D175" s="63" t="s">
        <v>525</v>
      </c>
      <c r="E175" s="36">
        <v>1</v>
      </c>
      <c r="F175" s="26" t="s">
        <v>101</v>
      </c>
      <c r="G175" s="44">
        <v>2.74</v>
      </c>
      <c r="H175" s="37">
        <f t="shared" si="5"/>
        <v>2.5482000000000005</v>
      </c>
      <c r="I175" s="71">
        <f t="shared" si="4"/>
        <v>1447.8409090909095</v>
      </c>
      <c r="J175" s="74">
        <v>3.73</v>
      </c>
      <c r="K175" s="94" t="s">
        <v>427</v>
      </c>
      <c r="L175" s="94" t="s">
        <v>428</v>
      </c>
      <c r="M175" s="36">
        <v>1</v>
      </c>
    </row>
    <row r="176" spans="2:13" ht="15">
      <c r="B176" s="30">
        <v>107</v>
      </c>
      <c r="C176" s="91" t="s">
        <v>80</v>
      </c>
      <c r="D176" s="63" t="s">
        <v>525</v>
      </c>
      <c r="E176" s="36">
        <v>1</v>
      </c>
      <c r="F176" s="26" t="s">
        <v>101</v>
      </c>
      <c r="G176" s="44">
        <v>2.74</v>
      </c>
      <c r="H176" s="37">
        <f t="shared" si="5"/>
        <v>2.5482000000000005</v>
      </c>
      <c r="I176" s="71">
        <f t="shared" si="4"/>
        <v>1447.8409090909095</v>
      </c>
      <c r="J176" s="74">
        <v>3.73</v>
      </c>
      <c r="K176" s="94" t="s">
        <v>429</v>
      </c>
      <c r="L176" s="94" t="s">
        <v>430</v>
      </c>
      <c r="M176" s="36">
        <v>1</v>
      </c>
    </row>
    <row r="177" spans="2:13" ht="15">
      <c r="B177" s="30">
        <v>108</v>
      </c>
      <c r="C177" s="91" t="s">
        <v>80</v>
      </c>
      <c r="D177" s="63" t="s">
        <v>525</v>
      </c>
      <c r="E177" s="36">
        <v>1</v>
      </c>
      <c r="F177" s="26" t="s">
        <v>101</v>
      </c>
      <c r="G177" s="44">
        <v>2.74</v>
      </c>
      <c r="H177" s="37">
        <f t="shared" si="5"/>
        <v>2.5482000000000005</v>
      </c>
      <c r="I177" s="71">
        <f t="shared" si="4"/>
        <v>1447.8409090909095</v>
      </c>
      <c r="J177" s="74">
        <v>3.73</v>
      </c>
      <c r="K177" s="94" t="s">
        <v>431</v>
      </c>
      <c r="L177" s="94" t="s">
        <v>432</v>
      </c>
      <c r="M177" s="36">
        <v>1</v>
      </c>
    </row>
    <row r="178" spans="2:13" ht="15">
      <c r="B178" s="30">
        <v>109</v>
      </c>
      <c r="C178" s="91" t="s">
        <v>80</v>
      </c>
      <c r="D178" s="63" t="s">
        <v>525</v>
      </c>
      <c r="E178" s="36">
        <v>1</v>
      </c>
      <c r="F178" s="26" t="s">
        <v>101</v>
      </c>
      <c r="G178" s="44">
        <v>2.74</v>
      </c>
      <c r="H178" s="37">
        <f t="shared" si="5"/>
        <v>2.5482000000000005</v>
      </c>
      <c r="I178" s="71">
        <f t="shared" si="4"/>
        <v>1447.8409090909095</v>
      </c>
      <c r="J178" s="74">
        <v>3.73</v>
      </c>
      <c r="K178" s="94" t="s">
        <v>433</v>
      </c>
      <c r="L178" s="94" t="s">
        <v>434</v>
      </c>
      <c r="M178" s="36">
        <v>1</v>
      </c>
    </row>
    <row r="179" spans="2:13" ht="15">
      <c r="B179" s="30">
        <v>110</v>
      </c>
      <c r="C179" s="91" t="s">
        <v>80</v>
      </c>
      <c r="D179" s="63" t="s">
        <v>525</v>
      </c>
      <c r="E179" s="36">
        <v>1</v>
      </c>
      <c r="F179" s="26" t="s">
        <v>101</v>
      </c>
      <c r="G179" s="44">
        <v>2.74</v>
      </c>
      <c r="H179" s="37">
        <f t="shared" si="5"/>
        <v>2.5482000000000005</v>
      </c>
      <c r="I179" s="71">
        <f t="shared" si="4"/>
        <v>1447.8409090909095</v>
      </c>
      <c r="J179" s="74">
        <v>3.73</v>
      </c>
      <c r="K179" s="94" t="s">
        <v>435</v>
      </c>
      <c r="L179" s="94" t="s">
        <v>436</v>
      </c>
      <c r="M179" s="36">
        <v>1</v>
      </c>
    </row>
    <row r="180" spans="2:13" ht="15">
      <c r="B180" s="30">
        <v>111</v>
      </c>
      <c r="C180" s="91" t="s">
        <v>80</v>
      </c>
      <c r="D180" s="63" t="s">
        <v>525</v>
      </c>
      <c r="E180" s="36">
        <v>1</v>
      </c>
      <c r="F180" s="26" t="s">
        <v>101</v>
      </c>
      <c r="G180" s="44">
        <v>2.74</v>
      </c>
      <c r="H180" s="37">
        <f t="shared" si="5"/>
        <v>2.5482000000000005</v>
      </c>
      <c r="I180" s="71">
        <f t="shared" si="4"/>
        <v>1447.8409090909095</v>
      </c>
      <c r="J180" s="74">
        <v>3.73</v>
      </c>
      <c r="K180" s="94" t="s">
        <v>429</v>
      </c>
      <c r="L180" s="94" t="s">
        <v>437</v>
      </c>
      <c r="M180" s="36">
        <v>1</v>
      </c>
    </row>
    <row r="181" spans="2:13" ht="15">
      <c r="B181" s="30">
        <v>112</v>
      </c>
      <c r="C181" s="91" t="s">
        <v>86</v>
      </c>
      <c r="D181" s="63" t="s">
        <v>525</v>
      </c>
      <c r="E181" s="36">
        <v>1</v>
      </c>
      <c r="F181" s="42">
        <v>6</v>
      </c>
      <c r="G181" s="44">
        <v>0.02</v>
      </c>
      <c r="H181" s="45">
        <f aca="true" t="shared" si="6" ref="H181:H209">G181*0.08</f>
        <v>0.0016</v>
      </c>
      <c r="I181" s="71">
        <f t="shared" si="4"/>
        <v>0.9090909090909091</v>
      </c>
      <c r="J181" s="74" t="s">
        <v>386</v>
      </c>
      <c r="K181" s="94" t="s">
        <v>438</v>
      </c>
      <c r="L181" s="94" t="s">
        <v>437</v>
      </c>
      <c r="M181" s="36">
        <v>1</v>
      </c>
    </row>
    <row r="182" spans="2:13" ht="15">
      <c r="B182" s="30">
        <v>113</v>
      </c>
      <c r="C182" s="91" t="s">
        <v>86</v>
      </c>
      <c r="D182" s="63" t="s">
        <v>525</v>
      </c>
      <c r="E182" s="36">
        <v>1</v>
      </c>
      <c r="F182" s="42">
        <v>6</v>
      </c>
      <c r="G182" s="44">
        <v>0.02</v>
      </c>
      <c r="H182" s="45">
        <f t="shared" si="6"/>
        <v>0.0016</v>
      </c>
      <c r="I182" s="71">
        <f t="shared" si="4"/>
        <v>0.9090909090909091</v>
      </c>
      <c r="J182" s="74" t="s">
        <v>386</v>
      </c>
      <c r="K182" s="94" t="s">
        <v>439</v>
      </c>
      <c r="L182" s="94" t="s">
        <v>440</v>
      </c>
      <c r="M182" s="36">
        <v>1</v>
      </c>
    </row>
    <row r="183" spans="2:13" ht="15">
      <c r="B183" s="30">
        <v>114</v>
      </c>
      <c r="C183" s="91" t="s">
        <v>86</v>
      </c>
      <c r="D183" s="63" t="s">
        <v>525</v>
      </c>
      <c r="E183" s="36">
        <v>1</v>
      </c>
      <c r="F183" s="42">
        <v>6</v>
      </c>
      <c r="G183" s="44">
        <v>0.02</v>
      </c>
      <c r="H183" s="45">
        <f t="shared" si="6"/>
        <v>0.0016</v>
      </c>
      <c r="I183" s="71">
        <f t="shared" si="4"/>
        <v>0.9090909090909091</v>
      </c>
      <c r="J183" s="74" t="s">
        <v>386</v>
      </c>
      <c r="K183" s="94" t="s">
        <v>441</v>
      </c>
      <c r="L183" s="94" t="s">
        <v>442</v>
      </c>
      <c r="M183" s="36">
        <v>1</v>
      </c>
    </row>
    <row r="184" spans="2:13" ht="15">
      <c r="B184" s="30">
        <v>115</v>
      </c>
      <c r="C184" s="91" t="s">
        <v>86</v>
      </c>
      <c r="D184" s="63" t="s">
        <v>525</v>
      </c>
      <c r="E184" s="36">
        <v>1</v>
      </c>
      <c r="F184" s="42">
        <v>6</v>
      </c>
      <c r="G184" s="44">
        <v>0.02</v>
      </c>
      <c r="H184" s="45">
        <f t="shared" si="6"/>
        <v>0.0016</v>
      </c>
      <c r="I184" s="71">
        <f t="shared" si="4"/>
        <v>0.9090909090909091</v>
      </c>
      <c r="J184" s="74" t="s">
        <v>386</v>
      </c>
      <c r="K184" s="94" t="s">
        <v>441</v>
      </c>
      <c r="L184" s="94" t="s">
        <v>442</v>
      </c>
      <c r="M184" s="36">
        <v>1</v>
      </c>
    </row>
    <row r="185" spans="2:13" ht="15">
      <c r="B185" s="30">
        <v>116</v>
      </c>
      <c r="C185" s="91" t="s">
        <v>86</v>
      </c>
      <c r="D185" s="63" t="s">
        <v>525</v>
      </c>
      <c r="E185" s="36">
        <v>1</v>
      </c>
      <c r="F185" s="42">
        <v>6</v>
      </c>
      <c r="G185" s="44">
        <v>0.02</v>
      </c>
      <c r="H185" s="45">
        <f t="shared" si="6"/>
        <v>0.0016</v>
      </c>
      <c r="I185" s="71">
        <f t="shared" si="4"/>
        <v>0.9090909090909091</v>
      </c>
      <c r="J185" s="74" t="s">
        <v>386</v>
      </c>
      <c r="K185" s="94" t="s">
        <v>441</v>
      </c>
      <c r="L185" s="94" t="s">
        <v>442</v>
      </c>
      <c r="M185" s="36">
        <v>1</v>
      </c>
    </row>
    <row r="186" spans="2:13" ht="15">
      <c r="B186" s="30">
        <v>117</v>
      </c>
      <c r="C186" s="91" t="s">
        <v>86</v>
      </c>
      <c r="D186" s="63" t="s">
        <v>525</v>
      </c>
      <c r="E186" s="36">
        <v>1</v>
      </c>
      <c r="F186" s="42">
        <v>6</v>
      </c>
      <c r="G186" s="44">
        <v>0.02</v>
      </c>
      <c r="H186" s="45">
        <f t="shared" si="6"/>
        <v>0.0016</v>
      </c>
      <c r="I186" s="71">
        <f t="shared" si="4"/>
        <v>0.9090909090909091</v>
      </c>
      <c r="J186" s="74" t="s">
        <v>386</v>
      </c>
      <c r="K186" s="94" t="s">
        <v>443</v>
      </c>
      <c r="L186" s="94" t="s">
        <v>442</v>
      </c>
      <c r="M186" s="36">
        <v>1</v>
      </c>
    </row>
    <row r="187" spans="2:13" ht="15">
      <c r="B187" s="30">
        <v>118</v>
      </c>
      <c r="C187" s="91" t="s">
        <v>86</v>
      </c>
      <c r="D187" s="63" t="s">
        <v>525</v>
      </c>
      <c r="E187" s="36">
        <v>1</v>
      </c>
      <c r="F187" s="42">
        <v>6</v>
      </c>
      <c r="G187" s="44">
        <v>0.02</v>
      </c>
      <c r="H187" s="45">
        <f t="shared" si="6"/>
        <v>0.0016</v>
      </c>
      <c r="I187" s="71">
        <f t="shared" si="4"/>
        <v>0.9090909090909091</v>
      </c>
      <c r="J187" s="74" t="s">
        <v>386</v>
      </c>
      <c r="K187" s="94" t="s">
        <v>441</v>
      </c>
      <c r="L187" s="94" t="s">
        <v>442</v>
      </c>
      <c r="M187" s="36">
        <v>1</v>
      </c>
    </row>
    <row r="188" spans="2:13" ht="15">
      <c r="B188" s="30">
        <v>119</v>
      </c>
      <c r="C188" s="91" t="s">
        <v>86</v>
      </c>
      <c r="D188" s="63" t="s">
        <v>525</v>
      </c>
      <c r="E188" s="36">
        <v>1</v>
      </c>
      <c r="F188" s="42">
        <v>6</v>
      </c>
      <c r="G188" s="44">
        <v>0.02</v>
      </c>
      <c r="H188" s="45">
        <f t="shared" si="6"/>
        <v>0.0016</v>
      </c>
      <c r="I188" s="71">
        <f t="shared" si="4"/>
        <v>0.9090909090909091</v>
      </c>
      <c r="J188" s="74" t="s">
        <v>386</v>
      </c>
      <c r="K188" s="94" t="s">
        <v>444</v>
      </c>
      <c r="L188" s="94" t="s">
        <v>445</v>
      </c>
      <c r="M188" s="36">
        <v>1</v>
      </c>
    </row>
    <row r="189" spans="2:13" ht="15">
      <c r="B189" s="30">
        <v>120</v>
      </c>
      <c r="C189" s="91" t="s">
        <v>86</v>
      </c>
      <c r="D189" s="63" t="s">
        <v>525</v>
      </c>
      <c r="E189" s="36">
        <v>1</v>
      </c>
      <c r="F189" s="42">
        <v>6</v>
      </c>
      <c r="G189" s="44">
        <v>0.02</v>
      </c>
      <c r="H189" s="45">
        <f t="shared" si="6"/>
        <v>0.0016</v>
      </c>
      <c r="I189" s="71">
        <f t="shared" si="4"/>
        <v>0.9090909090909091</v>
      </c>
      <c r="J189" s="74" t="s">
        <v>386</v>
      </c>
      <c r="K189" s="94" t="s">
        <v>446</v>
      </c>
      <c r="L189" s="94" t="s">
        <v>447</v>
      </c>
      <c r="M189" s="36">
        <v>1</v>
      </c>
    </row>
    <row r="190" spans="2:13" ht="15">
      <c r="B190" s="30">
        <v>121</v>
      </c>
      <c r="C190" s="91" t="s">
        <v>86</v>
      </c>
      <c r="D190" s="63" t="s">
        <v>525</v>
      </c>
      <c r="E190" s="36">
        <v>1</v>
      </c>
      <c r="F190" s="42">
        <v>6</v>
      </c>
      <c r="G190" s="44">
        <v>0.02</v>
      </c>
      <c r="H190" s="45">
        <f t="shared" si="6"/>
        <v>0.0016</v>
      </c>
      <c r="I190" s="71">
        <f t="shared" si="4"/>
        <v>0.9090909090909091</v>
      </c>
      <c r="J190" s="74" t="s">
        <v>386</v>
      </c>
      <c r="K190" s="94" t="s">
        <v>448</v>
      </c>
      <c r="L190" s="94" t="s">
        <v>449</v>
      </c>
      <c r="M190" s="36">
        <v>1</v>
      </c>
    </row>
    <row r="191" spans="2:13" ht="15">
      <c r="B191" s="30">
        <v>122</v>
      </c>
      <c r="C191" s="91" t="s">
        <v>86</v>
      </c>
      <c r="D191" s="63" t="s">
        <v>525</v>
      </c>
      <c r="E191" s="36">
        <v>1</v>
      </c>
      <c r="F191" s="42">
        <v>6</v>
      </c>
      <c r="G191" s="44">
        <v>0.02</v>
      </c>
      <c r="H191" s="45">
        <f t="shared" si="6"/>
        <v>0.0016</v>
      </c>
      <c r="I191" s="71">
        <f t="shared" si="4"/>
        <v>0.9090909090909091</v>
      </c>
      <c r="J191" s="74" t="s">
        <v>386</v>
      </c>
      <c r="K191" s="94" t="s">
        <v>450</v>
      </c>
      <c r="L191" s="94" t="s">
        <v>451</v>
      </c>
      <c r="M191" s="36">
        <v>1</v>
      </c>
    </row>
    <row r="192" spans="2:13" ht="15">
      <c r="B192" s="30">
        <v>123</v>
      </c>
      <c r="C192" s="91" t="s">
        <v>86</v>
      </c>
      <c r="D192" s="63" t="s">
        <v>525</v>
      </c>
      <c r="E192" s="36">
        <v>1</v>
      </c>
      <c r="F192" s="42">
        <v>6</v>
      </c>
      <c r="G192" s="44">
        <v>0.02</v>
      </c>
      <c r="H192" s="45">
        <f t="shared" si="6"/>
        <v>0.0016</v>
      </c>
      <c r="I192" s="71">
        <f t="shared" si="4"/>
        <v>0.9090909090909091</v>
      </c>
      <c r="J192" s="74" t="s">
        <v>386</v>
      </c>
      <c r="K192" s="94" t="s">
        <v>452</v>
      </c>
      <c r="L192" s="94" t="s">
        <v>453</v>
      </c>
      <c r="M192" s="36">
        <v>1</v>
      </c>
    </row>
    <row r="193" spans="2:13" ht="15">
      <c r="B193" s="30">
        <v>124</v>
      </c>
      <c r="C193" s="91" t="s">
        <v>86</v>
      </c>
      <c r="D193" s="63" t="s">
        <v>525</v>
      </c>
      <c r="E193" s="36">
        <v>1</v>
      </c>
      <c r="F193" s="42">
        <v>6</v>
      </c>
      <c r="G193" s="44">
        <v>0.02</v>
      </c>
      <c r="H193" s="45">
        <f t="shared" si="6"/>
        <v>0.0016</v>
      </c>
      <c r="I193" s="71">
        <f t="shared" si="4"/>
        <v>0.9090909090909091</v>
      </c>
      <c r="J193" s="74" t="s">
        <v>386</v>
      </c>
      <c r="K193" s="94" t="s">
        <v>454</v>
      </c>
      <c r="L193" s="94" t="s">
        <v>455</v>
      </c>
      <c r="M193" s="36">
        <v>1</v>
      </c>
    </row>
    <row r="194" spans="2:13" ht="15">
      <c r="B194" s="30">
        <v>125</v>
      </c>
      <c r="C194" s="91" t="s">
        <v>86</v>
      </c>
      <c r="D194" s="63" t="s">
        <v>525</v>
      </c>
      <c r="E194" s="36">
        <v>1</v>
      </c>
      <c r="F194" s="42">
        <v>6</v>
      </c>
      <c r="G194" s="44">
        <v>0.02</v>
      </c>
      <c r="H194" s="45">
        <f t="shared" si="6"/>
        <v>0.0016</v>
      </c>
      <c r="I194" s="71">
        <f t="shared" si="4"/>
        <v>0.9090909090909091</v>
      </c>
      <c r="J194" s="74" t="s">
        <v>386</v>
      </c>
      <c r="K194" s="94" t="s">
        <v>456</v>
      </c>
      <c r="L194" s="94" t="s">
        <v>457</v>
      </c>
      <c r="M194" s="36">
        <v>1</v>
      </c>
    </row>
    <row r="195" spans="2:13" ht="15">
      <c r="B195" s="30">
        <v>126</v>
      </c>
      <c r="C195" s="91" t="s">
        <v>86</v>
      </c>
      <c r="D195" s="63" t="s">
        <v>525</v>
      </c>
      <c r="E195" s="36">
        <v>1</v>
      </c>
      <c r="F195" s="42">
        <v>6</v>
      </c>
      <c r="G195" s="44">
        <v>0.02</v>
      </c>
      <c r="H195" s="45">
        <f t="shared" si="6"/>
        <v>0.0016</v>
      </c>
      <c r="I195" s="71">
        <f t="shared" si="4"/>
        <v>0.9090909090909091</v>
      </c>
      <c r="J195" s="74" t="s">
        <v>386</v>
      </c>
      <c r="K195" s="94" t="s">
        <v>458</v>
      </c>
      <c r="L195" s="94" t="s">
        <v>453</v>
      </c>
      <c r="M195" s="36">
        <v>1</v>
      </c>
    </row>
    <row r="196" spans="2:13" ht="15">
      <c r="B196" s="30">
        <v>127</v>
      </c>
      <c r="C196" s="91" t="s">
        <v>86</v>
      </c>
      <c r="D196" s="63" t="s">
        <v>525</v>
      </c>
      <c r="E196" s="36">
        <v>1</v>
      </c>
      <c r="F196" s="42">
        <v>6</v>
      </c>
      <c r="G196" s="44">
        <v>0.02</v>
      </c>
      <c r="H196" s="45">
        <f t="shared" si="6"/>
        <v>0.0016</v>
      </c>
      <c r="I196" s="71">
        <f t="shared" si="4"/>
        <v>0.9090909090909091</v>
      </c>
      <c r="J196" s="74" t="s">
        <v>386</v>
      </c>
      <c r="K196" s="94" t="s">
        <v>459</v>
      </c>
      <c r="L196" s="94" t="s">
        <v>449</v>
      </c>
      <c r="M196" s="36">
        <v>1</v>
      </c>
    </row>
    <row r="197" spans="2:13" ht="15">
      <c r="B197" s="30">
        <v>128</v>
      </c>
      <c r="C197" s="91" t="s">
        <v>86</v>
      </c>
      <c r="D197" s="63" t="s">
        <v>525</v>
      </c>
      <c r="E197" s="36">
        <v>1</v>
      </c>
      <c r="F197" s="42">
        <v>6</v>
      </c>
      <c r="G197" s="44">
        <v>0.02</v>
      </c>
      <c r="H197" s="45">
        <f t="shared" si="6"/>
        <v>0.0016</v>
      </c>
      <c r="I197" s="71">
        <f t="shared" si="4"/>
        <v>0.9090909090909091</v>
      </c>
      <c r="J197" s="74" t="s">
        <v>386</v>
      </c>
      <c r="K197" s="94" t="s">
        <v>460</v>
      </c>
      <c r="L197" s="94" t="s">
        <v>461</v>
      </c>
      <c r="M197" s="36">
        <v>1</v>
      </c>
    </row>
    <row r="198" spans="2:13" ht="15">
      <c r="B198" s="30">
        <v>129</v>
      </c>
      <c r="C198" s="91" t="s">
        <v>86</v>
      </c>
      <c r="D198" s="63" t="s">
        <v>525</v>
      </c>
      <c r="E198" s="36">
        <v>1</v>
      </c>
      <c r="F198" s="42">
        <v>6</v>
      </c>
      <c r="G198" s="44">
        <v>0.02</v>
      </c>
      <c r="H198" s="45">
        <f t="shared" si="6"/>
        <v>0.0016</v>
      </c>
      <c r="I198" s="71">
        <f t="shared" si="4"/>
        <v>0.9090909090909091</v>
      </c>
      <c r="J198" s="74" t="s">
        <v>386</v>
      </c>
      <c r="K198" s="94" t="s">
        <v>462</v>
      </c>
      <c r="L198" s="94" t="s">
        <v>463</v>
      </c>
      <c r="M198" s="36">
        <v>1</v>
      </c>
    </row>
    <row r="199" spans="2:13" ht="15">
      <c r="B199" s="30">
        <v>130</v>
      </c>
      <c r="C199" s="91" t="s">
        <v>86</v>
      </c>
      <c r="D199" s="63" t="s">
        <v>525</v>
      </c>
      <c r="E199" s="36">
        <v>1</v>
      </c>
      <c r="F199" s="42">
        <v>6</v>
      </c>
      <c r="G199" s="44">
        <v>0.02</v>
      </c>
      <c r="H199" s="45">
        <f t="shared" si="6"/>
        <v>0.0016</v>
      </c>
      <c r="I199" s="71">
        <f aca="true" t="shared" si="7" ref="I199:I262">H199*100000/176</f>
        <v>0.9090909090909091</v>
      </c>
      <c r="J199" s="74" t="s">
        <v>386</v>
      </c>
      <c r="K199" s="94" t="s">
        <v>464</v>
      </c>
      <c r="L199" s="94" t="s">
        <v>437</v>
      </c>
      <c r="M199" s="36">
        <v>1</v>
      </c>
    </row>
    <row r="200" spans="2:13" ht="15">
      <c r="B200" s="30">
        <v>131</v>
      </c>
      <c r="C200" s="91" t="s">
        <v>86</v>
      </c>
      <c r="D200" s="63" t="s">
        <v>525</v>
      </c>
      <c r="E200" s="36">
        <v>1</v>
      </c>
      <c r="F200" s="42">
        <v>6</v>
      </c>
      <c r="G200" s="44">
        <v>0.02</v>
      </c>
      <c r="H200" s="45">
        <f t="shared" si="6"/>
        <v>0.0016</v>
      </c>
      <c r="I200" s="71">
        <f t="shared" si="7"/>
        <v>0.9090909090909091</v>
      </c>
      <c r="J200" s="74" t="s">
        <v>386</v>
      </c>
      <c r="K200" s="94" t="s">
        <v>465</v>
      </c>
      <c r="L200" s="94" t="s">
        <v>466</v>
      </c>
      <c r="M200" s="36">
        <v>1</v>
      </c>
    </row>
    <row r="201" spans="2:13" ht="15">
      <c r="B201" s="30">
        <v>132</v>
      </c>
      <c r="C201" s="91" t="s">
        <v>86</v>
      </c>
      <c r="D201" s="63" t="s">
        <v>525</v>
      </c>
      <c r="E201" s="36">
        <v>1</v>
      </c>
      <c r="F201" s="42">
        <v>6</v>
      </c>
      <c r="G201" s="44">
        <v>0.02</v>
      </c>
      <c r="H201" s="45">
        <f t="shared" si="6"/>
        <v>0.0016</v>
      </c>
      <c r="I201" s="71">
        <f t="shared" si="7"/>
        <v>0.9090909090909091</v>
      </c>
      <c r="J201" s="74" t="s">
        <v>386</v>
      </c>
      <c r="K201" s="94" t="s">
        <v>467</v>
      </c>
      <c r="L201" s="94" t="s">
        <v>468</v>
      </c>
      <c r="M201" s="36">
        <v>1</v>
      </c>
    </row>
    <row r="202" spans="2:13" ht="15">
      <c r="B202" s="30">
        <v>133</v>
      </c>
      <c r="C202" s="91" t="s">
        <v>86</v>
      </c>
      <c r="D202" s="63" t="s">
        <v>525</v>
      </c>
      <c r="E202" s="36">
        <v>1</v>
      </c>
      <c r="F202" s="42">
        <v>6</v>
      </c>
      <c r="G202" s="44">
        <v>0.02</v>
      </c>
      <c r="H202" s="45">
        <f t="shared" si="6"/>
        <v>0.0016</v>
      </c>
      <c r="I202" s="71">
        <f t="shared" si="7"/>
        <v>0.9090909090909091</v>
      </c>
      <c r="J202" s="74" t="s">
        <v>386</v>
      </c>
      <c r="K202" s="94" t="s">
        <v>469</v>
      </c>
      <c r="L202" s="94" t="s">
        <v>470</v>
      </c>
      <c r="M202" s="36">
        <v>1</v>
      </c>
    </row>
    <row r="203" spans="2:13" ht="15">
      <c r="B203" s="30">
        <v>134</v>
      </c>
      <c r="C203" s="91" t="s">
        <v>86</v>
      </c>
      <c r="D203" s="63" t="s">
        <v>525</v>
      </c>
      <c r="E203" s="36">
        <v>1</v>
      </c>
      <c r="F203" s="42">
        <v>6</v>
      </c>
      <c r="G203" s="44">
        <v>0.02</v>
      </c>
      <c r="H203" s="45">
        <f t="shared" si="6"/>
        <v>0.0016</v>
      </c>
      <c r="I203" s="71">
        <f t="shared" si="7"/>
        <v>0.9090909090909091</v>
      </c>
      <c r="J203" s="74" t="s">
        <v>386</v>
      </c>
      <c r="K203" s="94" t="s">
        <v>471</v>
      </c>
      <c r="L203" s="94" t="s">
        <v>472</v>
      </c>
      <c r="M203" s="36">
        <v>1</v>
      </c>
    </row>
    <row r="204" spans="2:13" ht="15">
      <c r="B204" s="30">
        <v>135</v>
      </c>
      <c r="C204" s="91" t="s">
        <v>86</v>
      </c>
      <c r="D204" s="63" t="s">
        <v>525</v>
      </c>
      <c r="E204" s="36">
        <v>1</v>
      </c>
      <c r="F204" s="42">
        <v>6</v>
      </c>
      <c r="G204" s="44">
        <v>0.02</v>
      </c>
      <c r="H204" s="45">
        <f t="shared" si="6"/>
        <v>0.0016</v>
      </c>
      <c r="I204" s="71">
        <f t="shared" si="7"/>
        <v>0.9090909090909091</v>
      </c>
      <c r="J204" s="74" t="s">
        <v>386</v>
      </c>
      <c r="K204" s="94" t="s">
        <v>473</v>
      </c>
      <c r="L204" s="94" t="s">
        <v>470</v>
      </c>
      <c r="M204" s="36">
        <v>1</v>
      </c>
    </row>
    <row r="205" spans="2:13" ht="15">
      <c r="B205" s="30">
        <v>136</v>
      </c>
      <c r="C205" s="91" t="s">
        <v>86</v>
      </c>
      <c r="D205" s="63" t="s">
        <v>525</v>
      </c>
      <c r="E205" s="36">
        <v>1</v>
      </c>
      <c r="F205" s="42">
        <v>6</v>
      </c>
      <c r="G205" s="44">
        <v>0.02</v>
      </c>
      <c r="H205" s="45">
        <f t="shared" si="6"/>
        <v>0.0016</v>
      </c>
      <c r="I205" s="71">
        <f t="shared" si="7"/>
        <v>0.9090909090909091</v>
      </c>
      <c r="J205" s="74" t="s">
        <v>386</v>
      </c>
      <c r="K205" s="94" t="s">
        <v>474</v>
      </c>
      <c r="L205" s="94" t="s">
        <v>475</v>
      </c>
      <c r="M205" s="36">
        <v>1</v>
      </c>
    </row>
    <row r="206" spans="2:13" ht="15">
      <c r="B206" s="30">
        <v>137</v>
      </c>
      <c r="C206" s="91" t="s">
        <v>86</v>
      </c>
      <c r="D206" s="63" t="s">
        <v>525</v>
      </c>
      <c r="E206" s="36">
        <v>1</v>
      </c>
      <c r="F206" s="42">
        <v>6</v>
      </c>
      <c r="G206" s="44">
        <v>0.02</v>
      </c>
      <c r="H206" s="45">
        <f t="shared" si="6"/>
        <v>0.0016</v>
      </c>
      <c r="I206" s="71">
        <f t="shared" si="7"/>
        <v>0.9090909090909091</v>
      </c>
      <c r="J206" s="74" t="s">
        <v>386</v>
      </c>
      <c r="K206" s="94" t="s">
        <v>429</v>
      </c>
      <c r="L206" s="94" t="s">
        <v>463</v>
      </c>
      <c r="M206" s="36">
        <v>1</v>
      </c>
    </row>
    <row r="207" spans="2:13" ht="15">
      <c r="B207" s="30">
        <v>138</v>
      </c>
      <c r="C207" s="91" t="s">
        <v>86</v>
      </c>
      <c r="D207" s="63" t="s">
        <v>525</v>
      </c>
      <c r="E207" s="36">
        <v>1</v>
      </c>
      <c r="F207" s="42">
        <v>6</v>
      </c>
      <c r="G207" s="44">
        <v>0.02</v>
      </c>
      <c r="H207" s="45">
        <f t="shared" si="6"/>
        <v>0.0016</v>
      </c>
      <c r="I207" s="71">
        <f t="shared" si="7"/>
        <v>0.9090909090909091</v>
      </c>
      <c r="J207" s="74" t="s">
        <v>386</v>
      </c>
      <c r="K207" s="94" t="s">
        <v>476</v>
      </c>
      <c r="L207" s="94" t="s">
        <v>437</v>
      </c>
      <c r="M207" s="36">
        <v>1</v>
      </c>
    </row>
    <row r="208" spans="2:13" ht="15">
      <c r="B208" s="30">
        <v>139</v>
      </c>
      <c r="C208" s="91" t="s">
        <v>86</v>
      </c>
      <c r="D208" s="63" t="s">
        <v>525</v>
      </c>
      <c r="E208" s="36">
        <v>1</v>
      </c>
      <c r="F208" s="42">
        <v>6</v>
      </c>
      <c r="G208" s="44">
        <v>0.02</v>
      </c>
      <c r="H208" s="45">
        <f t="shared" si="6"/>
        <v>0.0016</v>
      </c>
      <c r="I208" s="71">
        <f t="shared" si="7"/>
        <v>0.9090909090909091</v>
      </c>
      <c r="J208" s="74" t="s">
        <v>386</v>
      </c>
      <c r="K208" s="94" t="s">
        <v>465</v>
      </c>
      <c r="L208" s="94" t="s">
        <v>466</v>
      </c>
      <c r="M208" s="36">
        <v>1</v>
      </c>
    </row>
    <row r="209" spans="2:13" ht="15">
      <c r="B209" s="30">
        <v>140</v>
      </c>
      <c r="C209" s="91" t="s">
        <v>86</v>
      </c>
      <c r="D209" s="63" t="s">
        <v>525</v>
      </c>
      <c r="E209" s="36">
        <v>1</v>
      </c>
      <c r="F209" s="42">
        <v>6</v>
      </c>
      <c r="G209" s="44">
        <v>0.02</v>
      </c>
      <c r="H209" s="45">
        <f t="shared" si="6"/>
        <v>0.0016</v>
      </c>
      <c r="I209" s="71">
        <f t="shared" si="7"/>
        <v>0.9090909090909091</v>
      </c>
      <c r="J209" s="74" t="s">
        <v>386</v>
      </c>
      <c r="K209" s="94" t="s">
        <v>477</v>
      </c>
      <c r="L209" s="94" t="s">
        <v>436</v>
      </c>
      <c r="M209" s="36">
        <v>1</v>
      </c>
    </row>
    <row r="210" spans="2:13" ht="15">
      <c r="B210" s="30">
        <v>141</v>
      </c>
      <c r="C210" s="91" t="s">
        <v>87</v>
      </c>
      <c r="D210" s="63" t="s">
        <v>525</v>
      </c>
      <c r="E210" s="36">
        <v>1</v>
      </c>
      <c r="F210" s="42">
        <v>5</v>
      </c>
      <c r="G210" s="44">
        <v>0.24</v>
      </c>
      <c r="H210" s="37">
        <f>G210*0.15</f>
        <v>0.036</v>
      </c>
      <c r="I210" s="71">
        <f t="shared" si="7"/>
        <v>20.454545454545453</v>
      </c>
      <c r="J210" s="74" t="s">
        <v>386</v>
      </c>
      <c r="K210" s="94" t="s">
        <v>478</v>
      </c>
      <c r="L210" s="94" t="s">
        <v>479</v>
      </c>
      <c r="M210" s="36">
        <v>1</v>
      </c>
    </row>
    <row r="211" spans="2:13" ht="15">
      <c r="B211" s="30">
        <v>142</v>
      </c>
      <c r="C211" s="91" t="s">
        <v>87</v>
      </c>
      <c r="D211" s="63" t="s">
        <v>525</v>
      </c>
      <c r="E211" s="36">
        <v>1</v>
      </c>
      <c r="F211" s="42">
        <v>8</v>
      </c>
      <c r="G211" s="44">
        <v>0.24</v>
      </c>
      <c r="H211" s="37">
        <f>G211*0.15</f>
        <v>0.036</v>
      </c>
      <c r="I211" s="71">
        <f t="shared" si="7"/>
        <v>20.454545454545453</v>
      </c>
      <c r="J211" s="74" t="s">
        <v>386</v>
      </c>
      <c r="K211" s="94" t="s">
        <v>480</v>
      </c>
      <c r="L211" s="94" t="s">
        <v>481</v>
      </c>
      <c r="M211" s="36">
        <v>1</v>
      </c>
    </row>
    <row r="212" spans="2:13" ht="15">
      <c r="B212" s="30">
        <v>143</v>
      </c>
      <c r="C212" s="91" t="s">
        <v>81</v>
      </c>
      <c r="D212" s="63" t="s">
        <v>525</v>
      </c>
      <c r="E212" s="36">
        <v>1</v>
      </c>
      <c r="F212" s="26" t="s">
        <v>103</v>
      </c>
      <c r="G212" s="44">
        <v>12.04</v>
      </c>
      <c r="H212" s="37">
        <f>G212*0.93</f>
        <v>11.1972</v>
      </c>
      <c r="I212" s="71">
        <f t="shared" si="7"/>
        <v>6362.045454545455</v>
      </c>
      <c r="J212" s="73">
        <v>16.42</v>
      </c>
      <c r="K212" s="94" t="s">
        <v>482</v>
      </c>
      <c r="L212" s="94" t="s">
        <v>483</v>
      </c>
      <c r="M212" s="36">
        <v>1</v>
      </c>
    </row>
    <row r="213" spans="2:13" ht="15">
      <c r="B213" s="30">
        <v>144</v>
      </c>
      <c r="C213" s="91" t="s">
        <v>81</v>
      </c>
      <c r="D213" s="63" t="s">
        <v>525</v>
      </c>
      <c r="E213" s="36">
        <v>1</v>
      </c>
      <c r="F213" s="26" t="s">
        <v>104</v>
      </c>
      <c r="G213" s="44">
        <v>8.69</v>
      </c>
      <c r="H213" s="37">
        <f aca="true" t="shared" si="8" ref="H213:H226">G213*0.93</f>
        <v>8.0817</v>
      </c>
      <c r="I213" s="71">
        <f t="shared" si="7"/>
        <v>4591.875</v>
      </c>
      <c r="J213" s="73">
        <v>16.42</v>
      </c>
      <c r="K213" s="94" t="s">
        <v>484</v>
      </c>
      <c r="L213" s="94" t="s">
        <v>485</v>
      </c>
      <c r="M213" s="36">
        <v>1</v>
      </c>
    </row>
    <row r="214" spans="2:13" ht="15">
      <c r="B214" s="30">
        <v>145</v>
      </c>
      <c r="C214" s="91" t="s">
        <v>81</v>
      </c>
      <c r="D214" s="63" t="s">
        <v>525</v>
      </c>
      <c r="E214" s="36">
        <v>1</v>
      </c>
      <c r="F214" s="26" t="s">
        <v>104</v>
      </c>
      <c r="G214" s="44">
        <v>8.69</v>
      </c>
      <c r="H214" s="37">
        <f t="shared" si="8"/>
        <v>8.0817</v>
      </c>
      <c r="I214" s="71">
        <f t="shared" si="7"/>
        <v>4591.875</v>
      </c>
      <c r="J214" s="73">
        <v>16.42</v>
      </c>
      <c r="K214" s="94" t="s">
        <v>486</v>
      </c>
      <c r="L214" s="94" t="s">
        <v>487</v>
      </c>
      <c r="M214" s="36">
        <v>1</v>
      </c>
    </row>
    <row r="215" spans="2:13" ht="15">
      <c r="B215" s="30">
        <v>146</v>
      </c>
      <c r="C215" s="91" t="s">
        <v>81</v>
      </c>
      <c r="D215" s="63" t="s">
        <v>525</v>
      </c>
      <c r="E215" s="36">
        <v>1</v>
      </c>
      <c r="F215" s="26" t="s">
        <v>105</v>
      </c>
      <c r="G215" s="44">
        <v>5.96</v>
      </c>
      <c r="H215" s="37">
        <f t="shared" si="8"/>
        <v>5.542800000000001</v>
      </c>
      <c r="I215" s="71">
        <f t="shared" si="7"/>
        <v>3149.3181818181824</v>
      </c>
      <c r="J215" s="73">
        <v>11.19</v>
      </c>
      <c r="K215" s="94" t="s">
        <v>488</v>
      </c>
      <c r="L215" s="94" t="s">
        <v>489</v>
      </c>
      <c r="M215" s="36">
        <v>1</v>
      </c>
    </row>
    <row r="216" spans="2:13" ht="30">
      <c r="B216" s="30">
        <v>147</v>
      </c>
      <c r="C216" s="64" t="s">
        <v>88</v>
      </c>
      <c r="D216" s="63" t="s">
        <v>525</v>
      </c>
      <c r="E216" s="36">
        <v>1</v>
      </c>
      <c r="F216" s="26" t="s">
        <v>104</v>
      </c>
      <c r="G216" s="43">
        <v>9.6</v>
      </c>
      <c r="H216" s="37">
        <f t="shared" si="8"/>
        <v>8.928</v>
      </c>
      <c r="I216" s="71">
        <f t="shared" si="7"/>
        <v>5072.727272727273</v>
      </c>
      <c r="J216" s="73">
        <v>16.42</v>
      </c>
      <c r="K216" s="94" t="s">
        <v>302</v>
      </c>
      <c r="L216" s="94" t="s">
        <v>490</v>
      </c>
      <c r="M216" s="36">
        <v>1</v>
      </c>
    </row>
    <row r="217" spans="2:13" ht="15">
      <c r="B217" s="30">
        <v>148</v>
      </c>
      <c r="C217" s="91" t="s">
        <v>81</v>
      </c>
      <c r="D217" s="63" t="s">
        <v>525</v>
      </c>
      <c r="E217" s="36">
        <v>1</v>
      </c>
      <c r="F217" s="26" t="s">
        <v>105</v>
      </c>
      <c r="G217" s="44">
        <v>5.96</v>
      </c>
      <c r="H217" s="37">
        <f t="shared" si="8"/>
        <v>5.542800000000001</v>
      </c>
      <c r="I217" s="71">
        <f t="shared" si="7"/>
        <v>3149.3181818181824</v>
      </c>
      <c r="J217" s="73">
        <v>11.19</v>
      </c>
      <c r="K217" s="38" t="s">
        <v>491</v>
      </c>
      <c r="L217" s="38" t="s">
        <v>492</v>
      </c>
      <c r="M217" s="36">
        <v>1</v>
      </c>
    </row>
    <row r="218" spans="2:13" ht="15">
      <c r="B218" s="30">
        <v>149</v>
      </c>
      <c r="C218" s="91" t="s">
        <v>81</v>
      </c>
      <c r="D218" s="63" t="s">
        <v>525</v>
      </c>
      <c r="E218" s="36">
        <v>1</v>
      </c>
      <c r="F218" s="26" t="s">
        <v>106</v>
      </c>
      <c r="G218" s="44">
        <v>2.04</v>
      </c>
      <c r="H218" s="37">
        <f t="shared" si="8"/>
        <v>1.8972000000000002</v>
      </c>
      <c r="I218" s="71">
        <f t="shared" si="7"/>
        <v>1077.9545454545457</v>
      </c>
      <c r="J218" s="73">
        <v>3.73</v>
      </c>
      <c r="K218" s="94" t="s">
        <v>493</v>
      </c>
      <c r="L218" s="94" t="s">
        <v>494</v>
      </c>
      <c r="M218" s="36">
        <v>1</v>
      </c>
    </row>
    <row r="219" spans="2:13" ht="15">
      <c r="B219" s="30">
        <v>150</v>
      </c>
      <c r="C219" s="91" t="s">
        <v>81</v>
      </c>
      <c r="D219" s="63" t="s">
        <v>525</v>
      </c>
      <c r="E219" s="36">
        <v>1</v>
      </c>
      <c r="F219" s="26" t="s">
        <v>106</v>
      </c>
      <c r="G219" s="44">
        <v>2.04</v>
      </c>
      <c r="H219" s="37">
        <f t="shared" si="8"/>
        <v>1.8972000000000002</v>
      </c>
      <c r="I219" s="71">
        <f t="shared" si="7"/>
        <v>1077.9545454545457</v>
      </c>
      <c r="J219" s="73">
        <v>3.73</v>
      </c>
      <c r="K219" s="94" t="s">
        <v>495</v>
      </c>
      <c r="L219" s="94" t="s">
        <v>496</v>
      </c>
      <c r="M219" s="36">
        <v>1</v>
      </c>
    </row>
    <row r="220" spans="2:13" ht="15">
      <c r="B220" s="30">
        <v>151</v>
      </c>
      <c r="C220" s="91" t="s">
        <v>81</v>
      </c>
      <c r="D220" s="63" t="s">
        <v>525</v>
      </c>
      <c r="E220" s="36">
        <v>1</v>
      </c>
      <c r="F220" s="26" t="s">
        <v>107</v>
      </c>
      <c r="G220" s="44">
        <v>7.2</v>
      </c>
      <c r="H220" s="37">
        <f t="shared" si="8"/>
        <v>6.696000000000001</v>
      </c>
      <c r="I220" s="71">
        <f t="shared" si="7"/>
        <v>3804.5454545454554</v>
      </c>
      <c r="J220" s="73">
        <v>13.55</v>
      </c>
      <c r="K220" s="94" t="s">
        <v>497</v>
      </c>
      <c r="L220" s="94" t="s">
        <v>498</v>
      </c>
      <c r="M220" s="36">
        <v>1</v>
      </c>
    </row>
    <row r="221" spans="2:13" ht="15">
      <c r="B221" s="30">
        <v>152</v>
      </c>
      <c r="C221" s="91" t="s">
        <v>81</v>
      </c>
      <c r="D221" s="63" t="s">
        <v>525</v>
      </c>
      <c r="E221" s="36">
        <v>1</v>
      </c>
      <c r="F221" s="26" t="s">
        <v>107</v>
      </c>
      <c r="G221" s="44">
        <v>7.2</v>
      </c>
      <c r="H221" s="37">
        <f t="shared" si="8"/>
        <v>6.696000000000001</v>
      </c>
      <c r="I221" s="71">
        <f t="shared" si="7"/>
        <v>3804.5454545454554</v>
      </c>
      <c r="J221" s="73">
        <v>13.55</v>
      </c>
      <c r="K221" s="94" t="s">
        <v>499</v>
      </c>
      <c r="L221" s="94" t="s">
        <v>500</v>
      </c>
      <c r="M221" s="36">
        <v>1</v>
      </c>
    </row>
    <row r="222" spans="2:13" ht="15">
      <c r="B222" s="30">
        <v>153</v>
      </c>
      <c r="C222" s="91" t="s">
        <v>83</v>
      </c>
      <c r="D222" s="63" t="s">
        <v>525</v>
      </c>
      <c r="E222" s="36">
        <v>1</v>
      </c>
      <c r="F222" s="26" t="s">
        <v>103</v>
      </c>
      <c r="G222" s="44">
        <v>12.04</v>
      </c>
      <c r="H222" s="37">
        <f t="shared" si="8"/>
        <v>11.1972</v>
      </c>
      <c r="I222" s="71">
        <f t="shared" si="7"/>
        <v>6362.045454545455</v>
      </c>
      <c r="J222" s="73">
        <v>16.42</v>
      </c>
      <c r="K222" s="94" t="s">
        <v>501</v>
      </c>
      <c r="L222" s="94" t="s">
        <v>502</v>
      </c>
      <c r="M222" s="36">
        <v>1</v>
      </c>
    </row>
    <row r="223" spans="2:13" ht="15">
      <c r="B223" s="30">
        <v>154</v>
      </c>
      <c r="C223" s="91" t="s">
        <v>83</v>
      </c>
      <c r="D223" s="63" t="s">
        <v>525</v>
      </c>
      <c r="E223" s="36">
        <v>1</v>
      </c>
      <c r="F223" s="26" t="s">
        <v>102</v>
      </c>
      <c r="G223" s="44">
        <v>9.94</v>
      </c>
      <c r="H223" s="37">
        <f t="shared" si="8"/>
        <v>9.2442</v>
      </c>
      <c r="I223" s="71">
        <f t="shared" si="7"/>
        <v>5252.386363636363</v>
      </c>
      <c r="J223" s="73">
        <v>13.55</v>
      </c>
      <c r="K223" s="94" t="s">
        <v>486</v>
      </c>
      <c r="L223" s="94" t="s">
        <v>487</v>
      </c>
      <c r="M223" s="36">
        <v>1</v>
      </c>
    </row>
    <row r="224" spans="2:13" ht="15">
      <c r="B224" s="30">
        <v>155</v>
      </c>
      <c r="C224" s="91" t="s">
        <v>83</v>
      </c>
      <c r="D224" s="63" t="s">
        <v>525</v>
      </c>
      <c r="E224" s="36">
        <v>1</v>
      </c>
      <c r="F224" s="26" t="s">
        <v>103</v>
      </c>
      <c r="G224" s="44">
        <v>12.04</v>
      </c>
      <c r="H224" s="37">
        <f t="shared" si="8"/>
        <v>11.1972</v>
      </c>
      <c r="I224" s="71">
        <f t="shared" si="7"/>
        <v>6362.045454545455</v>
      </c>
      <c r="J224" s="73">
        <v>16.42</v>
      </c>
      <c r="K224" s="94" t="s">
        <v>387</v>
      </c>
      <c r="L224" s="94" t="s">
        <v>503</v>
      </c>
      <c r="M224" s="36">
        <v>1</v>
      </c>
    </row>
    <row r="225" spans="2:13" ht="15">
      <c r="B225" s="30">
        <v>156</v>
      </c>
      <c r="C225" s="91" t="s">
        <v>83</v>
      </c>
      <c r="D225" s="63" t="s">
        <v>525</v>
      </c>
      <c r="E225" s="36">
        <v>1</v>
      </c>
      <c r="F225" s="26" t="s">
        <v>108</v>
      </c>
      <c r="G225" s="44">
        <v>14.14</v>
      </c>
      <c r="H225" s="37">
        <f t="shared" si="8"/>
        <v>13.150200000000002</v>
      </c>
      <c r="I225" s="71">
        <f t="shared" si="7"/>
        <v>7471.704545454547</v>
      </c>
      <c r="J225" s="73">
        <v>19.28</v>
      </c>
      <c r="K225" s="94" t="s">
        <v>504</v>
      </c>
      <c r="L225" s="94" t="s">
        <v>505</v>
      </c>
      <c r="M225" s="36">
        <v>1</v>
      </c>
    </row>
    <row r="226" spans="2:13" ht="15">
      <c r="B226" s="30">
        <v>157</v>
      </c>
      <c r="C226" s="91" t="s">
        <v>83</v>
      </c>
      <c r="D226" s="63" t="s">
        <v>525</v>
      </c>
      <c r="E226" s="36">
        <v>1</v>
      </c>
      <c r="F226" s="26" t="s">
        <v>109</v>
      </c>
      <c r="G226" s="44">
        <v>7.84</v>
      </c>
      <c r="H226" s="37">
        <f t="shared" si="8"/>
        <v>7.2912</v>
      </c>
      <c r="I226" s="71">
        <f t="shared" si="7"/>
        <v>4142.727272727273</v>
      </c>
      <c r="J226" s="73">
        <v>10.69</v>
      </c>
      <c r="K226" s="94" t="s">
        <v>506</v>
      </c>
      <c r="L226" s="94" t="s">
        <v>507</v>
      </c>
      <c r="M226" s="36">
        <v>1</v>
      </c>
    </row>
    <row r="227" spans="2:13" ht="15">
      <c r="B227" s="30">
        <v>158</v>
      </c>
      <c r="C227" s="91" t="s">
        <v>89</v>
      </c>
      <c r="D227" s="63" t="s">
        <v>525</v>
      </c>
      <c r="E227" s="36">
        <v>1</v>
      </c>
      <c r="F227" s="42">
        <v>4.05</v>
      </c>
      <c r="G227" s="44">
        <v>3</v>
      </c>
      <c r="H227" s="37">
        <f>G227*0.15</f>
        <v>0.44999999999999996</v>
      </c>
      <c r="I227" s="71">
        <f t="shared" si="7"/>
        <v>255.68181818181813</v>
      </c>
      <c r="J227" s="42">
        <v>4.05</v>
      </c>
      <c r="K227" s="94" t="s">
        <v>508</v>
      </c>
      <c r="L227" s="94" t="s">
        <v>509</v>
      </c>
      <c r="M227" s="36">
        <v>1</v>
      </c>
    </row>
    <row r="228" spans="2:13" ht="15">
      <c r="B228" s="30">
        <v>159</v>
      </c>
      <c r="C228" s="91" t="s">
        <v>90</v>
      </c>
      <c r="D228" s="63" t="s">
        <v>525</v>
      </c>
      <c r="E228" s="36">
        <v>1</v>
      </c>
      <c r="F228" s="42">
        <v>4.2</v>
      </c>
      <c r="G228" s="44">
        <v>3.11</v>
      </c>
      <c r="H228" s="37">
        <f aca="true" t="shared" si="9" ref="H228:H232">G228*0.15</f>
        <v>0.46649999999999997</v>
      </c>
      <c r="I228" s="71">
        <f t="shared" si="7"/>
        <v>265.0568181818182</v>
      </c>
      <c r="J228" s="42">
        <v>4.2</v>
      </c>
      <c r="K228" s="94" t="s">
        <v>510</v>
      </c>
      <c r="L228" s="94" t="s">
        <v>416</v>
      </c>
      <c r="M228" s="36">
        <v>1</v>
      </c>
    </row>
    <row r="229" spans="2:13" ht="15">
      <c r="B229" s="30">
        <v>160</v>
      </c>
      <c r="C229" s="91" t="s">
        <v>90</v>
      </c>
      <c r="D229" s="63" t="s">
        <v>525</v>
      </c>
      <c r="E229" s="36">
        <v>1</v>
      </c>
      <c r="F229" s="42">
        <v>4.94</v>
      </c>
      <c r="G229" s="44">
        <v>3.66</v>
      </c>
      <c r="H229" s="37">
        <f t="shared" si="9"/>
        <v>0.549</v>
      </c>
      <c r="I229" s="71">
        <f t="shared" si="7"/>
        <v>311.93181818181824</v>
      </c>
      <c r="J229" s="42">
        <v>4.94</v>
      </c>
      <c r="K229" s="94" t="s">
        <v>511</v>
      </c>
      <c r="L229" s="94" t="s">
        <v>278</v>
      </c>
      <c r="M229" s="36">
        <v>1</v>
      </c>
    </row>
    <row r="230" spans="2:13" ht="15">
      <c r="B230" s="30">
        <v>161</v>
      </c>
      <c r="C230" s="91" t="s">
        <v>90</v>
      </c>
      <c r="D230" s="63" t="s">
        <v>525</v>
      </c>
      <c r="E230" s="36">
        <v>1</v>
      </c>
      <c r="F230" s="42">
        <v>0.405</v>
      </c>
      <c r="G230" s="44">
        <v>0.32</v>
      </c>
      <c r="H230" s="37">
        <f t="shared" si="9"/>
        <v>0.048</v>
      </c>
      <c r="I230" s="71">
        <f t="shared" si="7"/>
        <v>27.272727272727273</v>
      </c>
      <c r="J230" s="42">
        <v>0.405</v>
      </c>
      <c r="K230" s="94" t="s">
        <v>220</v>
      </c>
      <c r="L230" s="94" t="s">
        <v>512</v>
      </c>
      <c r="M230" s="36">
        <v>1</v>
      </c>
    </row>
    <row r="231" spans="2:13" ht="15">
      <c r="B231" s="30">
        <v>162</v>
      </c>
      <c r="C231" s="91" t="s">
        <v>89</v>
      </c>
      <c r="D231" s="63" t="s">
        <v>525</v>
      </c>
      <c r="E231" s="36">
        <v>1</v>
      </c>
      <c r="F231" s="42">
        <v>3.24</v>
      </c>
      <c r="G231" s="44">
        <v>2.4</v>
      </c>
      <c r="H231" s="37">
        <f t="shared" si="9"/>
        <v>0.36</v>
      </c>
      <c r="I231" s="71">
        <f t="shared" si="7"/>
        <v>204.54545454545453</v>
      </c>
      <c r="J231" s="42">
        <v>3.24</v>
      </c>
      <c r="K231" s="94" t="s">
        <v>513</v>
      </c>
      <c r="L231" s="94" t="s">
        <v>514</v>
      </c>
      <c r="M231" s="36">
        <v>1</v>
      </c>
    </row>
    <row r="232" spans="2:13" ht="15">
      <c r="B232" s="30">
        <v>163</v>
      </c>
      <c r="C232" s="91" t="s">
        <v>91</v>
      </c>
      <c r="D232" s="63" t="s">
        <v>525</v>
      </c>
      <c r="E232" s="36">
        <v>1</v>
      </c>
      <c r="F232" s="42">
        <v>0.06</v>
      </c>
      <c r="G232" s="44">
        <v>0.6</v>
      </c>
      <c r="H232" s="37">
        <f t="shared" si="9"/>
        <v>0.09</v>
      </c>
      <c r="I232" s="71">
        <f t="shared" si="7"/>
        <v>51.13636363636363</v>
      </c>
      <c r="J232" s="42">
        <v>0.06</v>
      </c>
      <c r="K232" s="94" t="s">
        <v>515</v>
      </c>
      <c r="L232" s="94" t="s">
        <v>516</v>
      </c>
      <c r="M232" s="36">
        <v>1</v>
      </c>
    </row>
    <row r="233" spans="2:13" ht="15">
      <c r="B233" s="30">
        <v>164</v>
      </c>
      <c r="C233" s="91" t="s">
        <v>92</v>
      </c>
      <c r="D233" s="63" t="s">
        <v>525</v>
      </c>
      <c r="E233" s="36">
        <v>1</v>
      </c>
      <c r="F233" s="42">
        <v>0.06</v>
      </c>
      <c r="G233" s="44">
        <v>1.08</v>
      </c>
      <c r="H233" s="37">
        <f>G233*0.93</f>
        <v>1.0044000000000002</v>
      </c>
      <c r="I233" s="71">
        <f t="shared" si="7"/>
        <v>570.6818181818182</v>
      </c>
      <c r="J233" s="42">
        <v>0.06</v>
      </c>
      <c r="K233" s="94" t="s">
        <v>517</v>
      </c>
      <c r="L233" s="94" t="s">
        <v>518</v>
      </c>
      <c r="M233" s="36">
        <v>1</v>
      </c>
    </row>
    <row r="234" spans="2:13" ht="15">
      <c r="B234" s="30">
        <v>165</v>
      </c>
      <c r="C234" s="91" t="s">
        <v>92</v>
      </c>
      <c r="D234" s="63" t="s">
        <v>525</v>
      </c>
      <c r="E234" s="36">
        <v>1</v>
      </c>
      <c r="F234" s="42">
        <v>0.13</v>
      </c>
      <c r="G234" s="44">
        <v>0.49</v>
      </c>
      <c r="H234" s="37">
        <f aca="true" t="shared" si="10" ref="H234:H236">G234*0.93</f>
        <v>0.4557</v>
      </c>
      <c r="I234" s="71">
        <f t="shared" si="7"/>
        <v>258.92045454545456</v>
      </c>
      <c r="J234" s="42">
        <v>0.13</v>
      </c>
      <c r="K234" s="94" t="s">
        <v>519</v>
      </c>
      <c r="L234" s="94" t="s">
        <v>520</v>
      </c>
      <c r="M234" s="36">
        <v>1</v>
      </c>
    </row>
    <row r="235" spans="2:13" ht="15">
      <c r="B235" s="30">
        <v>166</v>
      </c>
      <c r="C235" s="91" t="s">
        <v>92</v>
      </c>
      <c r="D235" s="63" t="s">
        <v>525</v>
      </c>
      <c r="E235" s="36">
        <v>1</v>
      </c>
      <c r="F235" s="42">
        <v>0.13</v>
      </c>
      <c r="G235" s="44">
        <v>1.59</v>
      </c>
      <c r="H235" s="37">
        <f t="shared" si="10"/>
        <v>1.4787000000000001</v>
      </c>
      <c r="I235" s="71">
        <f t="shared" si="7"/>
        <v>840.1704545454545</v>
      </c>
      <c r="J235" s="42">
        <v>0.13</v>
      </c>
      <c r="K235" s="94" t="s">
        <v>521</v>
      </c>
      <c r="L235" s="94" t="s">
        <v>522</v>
      </c>
      <c r="M235" s="36">
        <v>1</v>
      </c>
    </row>
    <row r="236" spans="2:13" ht="15">
      <c r="B236" s="30">
        <v>167</v>
      </c>
      <c r="C236" s="91" t="s">
        <v>92</v>
      </c>
      <c r="D236" s="63" t="s">
        <v>525</v>
      </c>
      <c r="E236" s="36">
        <v>1</v>
      </c>
      <c r="F236" s="42">
        <v>0.08</v>
      </c>
      <c r="G236" s="44">
        <v>0.99</v>
      </c>
      <c r="H236" s="37">
        <f t="shared" si="10"/>
        <v>0.9207000000000001</v>
      </c>
      <c r="I236" s="71">
        <f t="shared" si="7"/>
        <v>523.1250000000001</v>
      </c>
      <c r="J236" s="42">
        <v>0.08</v>
      </c>
      <c r="K236" s="94" t="s">
        <v>515</v>
      </c>
      <c r="L236" s="94" t="s">
        <v>523</v>
      </c>
      <c r="M236" s="36">
        <v>1</v>
      </c>
    </row>
    <row r="237" spans="2:13" ht="15">
      <c r="B237" s="30">
        <v>168</v>
      </c>
      <c r="C237" s="91" t="s">
        <v>93</v>
      </c>
      <c r="D237" s="63" t="s">
        <v>525</v>
      </c>
      <c r="E237" s="36">
        <v>1</v>
      </c>
      <c r="F237" s="42">
        <v>0.02</v>
      </c>
      <c r="G237" s="44">
        <v>7.92</v>
      </c>
      <c r="H237" s="37">
        <f>G237*0.15</f>
        <v>1.188</v>
      </c>
      <c r="I237" s="71">
        <f t="shared" si="7"/>
        <v>675</v>
      </c>
      <c r="J237" s="42">
        <v>0.02</v>
      </c>
      <c r="K237" s="94" t="s">
        <v>277</v>
      </c>
      <c r="L237" s="94" t="s">
        <v>524</v>
      </c>
      <c r="M237" s="36">
        <v>1</v>
      </c>
    </row>
    <row r="238" spans="2:13" ht="15">
      <c r="B238" s="30">
        <v>169</v>
      </c>
      <c r="C238" s="91" t="s">
        <v>93</v>
      </c>
      <c r="D238" s="63" t="s">
        <v>525</v>
      </c>
      <c r="E238" s="36">
        <v>1</v>
      </c>
      <c r="F238" s="42">
        <v>0.02</v>
      </c>
      <c r="G238" s="44">
        <v>7.92</v>
      </c>
      <c r="H238" s="37">
        <f>G238*0.15</f>
        <v>1.188</v>
      </c>
      <c r="I238" s="71">
        <f t="shared" si="7"/>
        <v>675</v>
      </c>
      <c r="J238" s="42">
        <v>0.02</v>
      </c>
      <c r="K238" s="94" t="s">
        <v>501</v>
      </c>
      <c r="L238" s="94" t="s">
        <v>217</v>
      </c>
      <c r="M238" s="36">
        <v>1</v>
      </c>
    </row>
    <row r="239" spans="2:13" ht="15.75">
      <c r="B239" s="30">
        <v>170</v>
      </c>
      <c r="C239" s="98" t="s">
        <v>162</v>
      </c>
      <c r="D239" s="63" t="s">
        <v>525</v>
      </c>
      <c r="E239" s="36">
        <v>1</v>
      </c>
      <c r="F239" s="42">
        <v>2.89</v>
      </c>
      <c r="G239" s="44">
        <v>50.44</v>
      </c>
      <c r="H239" s="37">
        <v>8.48</v>
      </c>
      <c r="I239" s="71">
        <f t="shared" si="7"/>
        <v>4818.181818181818</v>
      </c>
      <c r="J239" s="42">
        <v>2.89</v>
      </c>
      <c r="K239" s="94" t="s">
        <v>501</v>
      </c>
      <c r="L239" s="94" t="s">
        <v>217</v>
      </c>
      <c r="M239" s="36">
        <v>1</v>
      </c>
    </row>
    <row r="240" spans="2:13" ht="15.75">
      <c r="B240" s="30">
        <v>171</v>
      </c>
      <c r="C240" s="67" t="s">
        <v>94</v>
      </c>
      <c r="D240" s="63" t="s">
        <v>525</v>
      </c>
      <c r="E240" s="65">
        <v>1</v>
      </c>
      <c r="F240" s="66" t="s">
        <v>110</v>
      </c>
      <c r="G240" s="67">
        <v>0.05</v>
      </c>
      <c r="H240" s="68">
        <f aca="true" t="shared" si="11" ref="H240:H256">G240*0.15</f>
        <v>0.0075</v>
      </c>
      <c r="I240" s="71">
        <f t="shared" si="7"/>
        <v>4.261363636363637</v>
      </c>
      <c r="J240" s="74" t="s">
        <v>386</v>
      </c>
      <c r="K240" s="87" t="s">
        <v>526</v>
      </c>
      <c r="L240" s="87" t="s">
        <v>527</v>
      </c>
      <c r="M240" s="36">
        <v>1</v>
      </c>
    </row>
    <row r="241" spans="2:13" ht="15.75">
      <c r="B241" s="30">
        <v>172</v>
      </c>
      <c r="C241" s="112" t="s">
        <v>94</v>
      </c>
      <c r="D241" s="64" t="s">
        <v>525</v>
      </c>
      <c r="E241" s="30">
        <v>1</v>
      </c>
      <c r="F241" s="48" t="s">
        <v>110</v>
      </c>
      <c r="G241" s="67">
        <v>0.05</v>
      </c>
      <c r="H241" s="68">
        <f aca="true" t="shared" si="12" ref="H241:H251">G241*0.15</f>
        <v>0.0075</v>
      </c>
      <c r="I241" s="71">
        <f t="shared" si="7"/>
        <v>4.261363636363637</v>
      </c>
      <c r="J241" s="73" t="s">
        <v>386</v>
      </c>
      <c r="K241" s="99" t="s">
        <v>791</v>
      </c>
      <c r="L241" s="100" t="s">
        <v>792</v>
      </c>
      <c r="M241" s="36">
        <v>1</v>
      </c>
    </row>
    <row r="242" spans="2:13" ht="15.75">
      <c r="B242" s="30">
        <v>173</v>
      </c>
      <c r="C242" s="112" t="s">
        <v>94</v>
      </c>
      <c r="D242" s="64" t="s">
        <v>525</v>
      </c>
      <c r="E242" s="30">
        <v>1</v>
      </c>
      <c r="F242" s="48" t="s">
        <v>110</v>
      </c>
      <c r="G242" s="67">
        <v>0.05</v>
      </c>
      <c r="H242" s="68">
        <f t="shared" si="12"/>
        <v>0.0075</v>
      </c>
      <c r="I242" s="71">
        <f t="shared" si="7"/>
        <v>4.261363636363637</v>
      </c>
      <c r="J242" s="73" t="s">
        <v>386</v>
      </c>
      <c r="K242" s="99" t="s">
        <v>793</v>
      </c>
      <c r="L242" s="100" t="s">
        <v>794</v>
      </c>
      <c r="M242" s="36">
        <v>1</v>
      </c>
    </row>
    <row r="243" spans="2:13" ht="15.75">
      <c r="B243" s="30">
        <v>174</v>
      </c>
      <c r="C243" s="112" t="s">
        <v>94</v>
      </c>
      <c r="D243" s="64" t="s">
        <v>525</v>
      </c>
      <c r="E243" s="30">
        <v>1</v>
      </c>
      <c r="F243" s="48" t="s">
        <v>111</v>
      </c>
      <c r="G243" s="67">
        <v>0.05</v>
      </c>
      <c r="H243" s="68">
        <f t="shared" si="12"/>
        <v>0.0075</v>
      </c>
      <c r="I243" s="71">
        <f t="shared" si="7"/>
        <v>4.261363636363637</v>
      </c>
      <c r="J243" s="73" t="s">
        <v>386</v>
      </c>
      <c r="K243" s="99" t="s">
        <v>795</v>
      </c>
      <c r="L243" s="100" t="s">
        <v>796</v>
      </c>
      <c r="M243" s="36">
        <v>1</v>
      </c>
    </row>
    <row r="244" spans="2:13" ht="15.75">
      <c r="B244" s="30">
        <v>175</v>
      </c>
      <c r="C244" s="112" t="s">
        <v>94</v>
      </c>
      <c r="D244" s="64" t="s">
        <v>525</v>
      </c>
      <c r="E244" s="30">
        <v>1</v>
      </c>
      <c r="F244" s="48" t="s">
        <v>110</v>
      </c>
      <c r="G244" s="67">
        <v>0.05</v>
      </c>
      <c r="H244" s="68">
        <f t="shared" si="12"/>
        <v>0.0075</v>
      </c>
      <c r="I244" s="71">
        <f t="shared" si="7"/>
        <v>4.261363636363637</v>
      </c>
      <c r="J244" s="73" t="s">
        <v>386</v>
      </c>
      <c r="K244" s="87" t="s">
        <v>528</v>
      </c>
      <c r="L244" s="87" t="s">
        <v>529</v>
      </c>
      <c r="M244" s="36">
        <v>1</v>
      </c>
    </row>
    <row r="245" spans="2:13" ht="15.75">
      <c r="B245" s="30">
        <v>176</v>
      </c>
      <c r="C245" s="112" t="s">
        <v>94</v>
      </c>
      <c r="D245" s="64" t="s">
        <v>525</v>
      </c>
      <c r="E245" s="30">
        <v>1</v>
      </c>
      <c r="F245" s="48" t="s">
        <v>111</v>
      </c>
      <c r="G245" s="67">
        <v>0.05</v>
      </c>
      <c r="H245" s="68">
        <f t="shared" si="12"/>
        <v>0.0075</v>
      </c>
      <c r="I245" s="71">
        <f t="shared" si="7"/>
        <v>4.261363636363637</v>
      </c>
      <c r="J245" s="73" t="s">
        <v>386</v>
      </c>
      <c r="K245" s="87" t="s">
        <v>530</v>
      </c>
      <c r="L245" s="87" t="s">
        <v>531</v>
      </c>
      <c r="M245" s="36">
        <v>1</v>
      </c>
    </row>
    <row r="246" spans="2:13" ht="15.75">
      <c r="B246" s="30">
        <v>177</v>
      </c>
      <c r="C246" s="112" t="s">
        <v>94</v>
      </c>
      <c r="D246" s="64" t="s">
        <v>525</v>
      </c>
      <c r="E246" s="30">
        <v>1</v>
      </c>
      <c r="F246" s="48" t="s">
        <v>111</v>
      </c>
      <c r="G246" s="67">
        <v>0.05</v>
      </c>
      <c r="H246" s="68">
        <f t="shared" si="12"/>
        <v>0.0075</v>
      </c>
      <c r="I246" s="71">
        <f t="shared" si="7"/>
        <v>4.261363636363637</v>
      </c>
      <c r="J246" s="73" t="s">
        <v>386</v>
      </c>
      <c r="K246" s="99" t="s">
        <v>797</v>
      </c>
      <c r="L246" s="100" t="s">
        <v>798</v>
      </c>
      <c r="M246" s="36">
        <v>1</v>
      </c>
    </row>
    <row r="247" spans="2:13" ht="15.75">
      <c r="B247" s="30">
        <v>178</v>
      </c>
      <c r="C247" s="112" t="s">
        <v>94</v>
      </c>
      <c r="D247" s="64" t="s">
        <v>525</v>
      </c>
      <c r="E247" s="30">
        <v>1</v>
      </c>
      <c r="F247" s="48" t="s">
        <v>112</v>
      </c>
      <c r="G247" s="67">
        <v>0.05</v>
      </c>
      <c r="H247" s="68">
        <f t="shared" si="12"/>
        <v>0.0075</v>
      </c>
      <c r="I247" s="71">
        <f t="shared" si="7"/>
        <v>4.261363636363637</v>
      </c>
      <c r="J247" s="73" t="s">
        <v>386</v>
      </c>
      <c r="K247" s="99" t="s">
        <v>799</v>
      </c>
      <c r="L247" s="100" t="s">
        <v>800</v>
      </c>
      <c r="M247" s="36">
        <v>1</v>
      </c>
    </row>
    <row r="248" spans="2:13" ht="15.75">
      <c r="B248" s="30">
        <v>179</v>
      </c>
      <c r="C248" s="112" t="s">
        <v>94</v>
      </c>
      <c r="D248" s="64" t="s">
        <v>525</v>
      </c>
      <c r="E248" s="30">
        <v>1</v>
      </c>
      <c r="F248" s="48" t="s">
        <v>112</v>
      </c>
      <c r="G248" s="67">
        <v>0.05</v>
      </c>
      <c r="H248" s="68">
        <f t="shared" si="12"/>
        <v>0.0075</v>
      </c>
      <c r="I248" s="71">
        <f t="shared" si="7"/>
        <v>4.261363636363637</v>
      </c>
      <c r="J248" s="73" t="s">
        <v>386</v>
      </c>
      <c r="K248" s="99" t="s">
        <v>801</v>
      </c>
      <c r="L248" s="100" t="s">
        <v>802</v>
      </c>
      <c r="M248" s="36">
        <v>1</v>
      </c>
    </row>
    <row r="249" spans="2:13" ht="15.75">
      <c r="B249" s="30">
        <v>180</v>
      </c>
      <c r="C249" s="112" t="s">
        <v>94</v>
      </c>
      <c r="D249" s="64" t="s">
        <v>525</v>
      </c>
      <c r="E249" s="30">
        <v>1</v>
      </c>
      <c r="F249" s="48" t="s">
        <v>110</v>
      </c>
      <c r="G249" s="67">
        <v>0.05</v>
      </c>
      <c r="H249" s="68">
        <f t="shared" si="12"/>
        <v>0.0075</v>
      </c>
      <c r="I249" s="71">
        <f t="shared" si="7"/>
        <v>4.261363636363637</v>
      </c>
      <c r="J249" s="73" t="s">
        <v>386</v>
      </c>
      <c r="K249" s="87" t="s">
        <v>532</v>
      </c>
      <c r="L249" s="87" t="s">
        <v>533</v>
      </c>
      <c r="M249" s="36">
        <v>1</v>
      </c>
    </row>
    <row r="250" spans="2:13" ht="15.75">
      <c r="B250" s="30">
        <v>181</v>
      </c>
      <c r="C250" s="112" t="s">
        <v>94</v>
      </c>
      <c r="D250" s="64" t="s">
        <v>525</v>
      </c>
      <c r="E250" s="30">
        <v>1</v>
      </c>
      <c r="F250" s="48" t="s">
        <v>110</v>
      </c>
      <c r="G250" s="67">
        <v>0.05</v>
      </c>
      <c r="H250" s="68">
        <f t="shared" si="12"/>
        <v>0.0075</v>
      </c>
      <c r="I250" s="71">
        <f t="shared" si="7"/>
        <v>4.261363636363637</v>
      </c>
      <c r="J250" s="73" t="s">
        <v>386</v>
      </c>
      <c r="K250" s="87" t="s">
        <v>534</v>
      </c>
      <c r="L250" s="87" t="s">
        <v>535</v>
      </c>
      <c r="M250" s="36">
        <v>1</v>
      </c>
    </row>
    <row r="251" spans="2:13" ht="15.75">
      <c r="B251" s="30">
        <v>182</v>
      </c>
      <c r="C251" s="112" t="s">
        <v>94</v>
      </c>
      <c r="D251" s="64" t="s">
        <v>525</v>
      </c>
      <c r="E251" s="30">
        <v>1</v>
      </c>
      <c r="F251" s="48" t="s">
        <v>110</v>
      </c>
      <c r="G251" s="67">
        <v>0.05</v>
      </c>
      <c r="H251" s="68">
        <f t="shared" si="12"/>
        <v>0.0075</v>
      </c>
      <c r="I251" s="71">
        <f t="shared" si="7"/>
        <v>4.261363636363637</v>
      </c>
      <c r="J251" s="73" t="s">
        <v>386</v>
      </c>
      <c r="K251" s="99" t="s">
        <v>803</v>
      </c>
      <c r="L251" s="100" t="s">
        <v>804</v>
      </c>
      <c r="M251" s="36">
        <v>1</v>
      </c>
    </row>
    <row r="252" spans="2:13" ht="15.75">
      <c r="B252" s="30">
        <v>183</v>
      </c>
      <c r="C252" s="118" t="s">
        <v>878</v>
      </c>
      <c r="D252" s="64" t="s">
        <v>525</v>
      </c>
      <c r="E252" s="30">
        <v>1</v>
      </c>
      <c r="F252" s="48" t="s">
        <v>113</v>
      </c>
      <c r="G252" s="28">
        <v>0.1</v>
      </c>
      <c r="H252" s="31">
        <f>G252*0.93</f>
        <v>0.09300000000000001</v>
      </c>
      <c r="I252" s="71">
        <f t="shared" si="7"/>
        <v>52.8409090909091</v>
      </c>
      <c r="J252" s="73" t="s">
        <v>386</v>
      </c>
      <c r="K252" s="87" t="s">
        <v>536</v>
      </c>
      <c r="L252" s="87" t="s">
        <v>537</v>
      </c>
      <c r="M252" s="36">
        <v>1</v>
      </c>
    </row>
    <row r="253" spans="2:13" ht="15.75">
      <c r="B253" s="30">
        <v>184</v>
      </c>
      <c r="C253" s="118" t="s">
        <v>878</v>
      </c>
      <c r="D253" s="64" t="s">
        <v>525</v>
      </c>
      <c r="E253" s="30">
        <v>1</v>
      </c>
      <c r="F253" s="48" t="s">
        <v>113</v>
      </c>
      <c r="G253" s="28">
        <v>0.1</v>
      </c>
      <c r="H253" s="31">
        <f aca="true" t="shared" si="13" ref="H253:H255">G253*0.93</f>
        <v>0.09300000000000001</v>
      </c>
      <c r="I253" s="71">
        <f t="shared" si="7"/>
        <v>52.8409090909091</v>
      </c>
      <c r="J253" s="73" t="s">
        <v>386</v>
      </c>
      <c r="K253" s="87" t="s">
        <v>538</v>
      </c>
      <c r="L253" s="87" t="s">
        <v>539</v>
      </c>
      <c r="M253" s="36">
        <v>1</v>
      </c>
    </row>
    <row r="254" spans="2:13" ht="15.75">
      <c r="B254" s="30">
        <v>185</v>
      </c>
      <c r="C254" s="118" t="s">
        <v>878</v>
      </c>
      <c r="D254" s="64" t="s">
        <v>525</v>
      </c>
      <c r="E254" s="30">
        <v>1</v>
      </c>
      <c r="F254" s="48" t="s">
        <v>114</v>
      </c>
      <c r="G254" s="28">
        <v>0.1</v>
      </c>
      <c r="H254" s="31">
        <f t="shared" si="13"/>
        <v>0.09300000000000001</v>
      </c>
      <c r="I254" s="71">
        <f t="shared" si="7"/>
        <v>52.8409090909091</v>
      </c>
      <c r="J254" s="73" t="s">
        <v>386</v>
      </c>
      <c r="K254" s="87" t="s">
        <v>540</v>
      </c>
      <c r="L254" s="87" t="s">
        <v>541</v>
      </c>
      <c r="M254" s="36">
        <v>1</v>
      </c>
    </row>
    <row r="255" spans="2:13" ht="15.75">
      <c r="B255" s="30">
        <v>186</v>
      </c>
      <c r="C255" s="118" t="s">
        <v>878</v>
      </c>
      <c r="D255" s="64" t="s">
        <v>525</v>
      </c>
      <c r="E255" s="30">
        <v>1</v>
      </c>
      <c r="F255" s="48" t="s">
        <v>115</v>
      </c>
      <c r="G255" s="28">
        <v>0.1</v>
      </c>
      <c r="H255" s="31">
        <f t="shared" si="13"/>
        <v>0.09300000000000001</v>
      </c>
      <c r="I255" s="71">
        <f t="shared" si="7"/>
        <v>52.8409090909091</v>
      </c>
      <c r="J255" s="73" t="s">
        <v>386</v>
      </c>
      <c r="K255" s="87" t="s">
        <v>542</v>
      </c>
      <c r="L255" s="87" t="s">
        <v>543</v>
      </c>
      <c r="M255" s="36">
        <v>1</v>
      </c>
    </row>
    <row r="256" spans="2:13" ht="15.75">
      <c r="B256" s="30">
        <v>187</v>
      </c>
      <c r="C256" s="118" t="s">
        <v>873</v>
      </c>
      <c r="D256" s="64" t="s">
        <v>525</v>
      </c>
      <c r="E256" s="30">
        <v>1</v>
      </c>
      <c r="F256" s="48" t="s">
        <v>113</v>
      </c>
      <c r="G256" s="28">
        <v>0.07</v>
      </c>
      <c r="H256" s="31">
        <f t="shared" si="11"/>
        <v>0.0105</v>
      </c>
      <c r="I256" s="71">
        <f t="shared" si="7"/>
        <v>5.965909090909091</v>
      </c>
      <c r="J256" s="73" t="s">
        <v>386</v>
      </c>
      <c r="K256" s="87" t="s">
        <v>544</v>
      </c>
      <c r="L256" s="87" t="s">
        <v>545</v>
      </c>
      <c r="M256" s="36">
        <v>1</v>
      </c>
    </row>
    <row r="257" spans="2:13" ht="15.75">
      <c r="B257" s="30">
        <v>188</v>
      </c>
      <c r="C257" s="118" t="s">
        <v>873</v>
      </c>
      <c r="D257" s="64" t="s">
        <v>525</v>
      </c>
      <c r="E257" s="30">
        <v>1</v>
      </c>
      <c r="F257" s="48" t="s">
        <v>114</v>
      </c>
      <c r="G257" s="28">
        <v>0.07</v>
      </c>
      <c r="H257" s="31">
        <f aca="true" t="shared" si="14" ref="H257:H262">G257*0.15</f>
        <v>0.0105</v>
      </c>
      <c r="I257" s="71">
        <f t="shared" si="7"/>
        <v>5.965909090909091</v>
      </c>
      <c r="J257" s="73" t="s">
        <v>386</v>
      </c>
      <c r="K257" s="99" t="s">
        <v>805</v>
      </c>
      <c r="L257" s="100" t="s">
        <v>806</v>
      </c>
      <c r="M257" s="36">
        <v>1</v>
      </c>
    </row>
    <row r="258" spans="2:13" ht="15.75">
      <c r="B258" s="30">
        <v>189</v>
      </c>
      <c r="C258" s="118" t="s">
        <v>873</v>
      </c>
      <c r="D258" s="64" t="s">
        <v>525</v>
      </c>
      <c r="E258" s="30">
        <v>1</v>
      </c>
      <c r="F258" s="48" t="s">
        <v>114</v>
      </c>
      <c r="G258" s="28">
        <v>0.07</v>
      </c>
      <c r="H258" s="31">
        <f t="shared" si="14"/>
        <v>0.0105</v>
      </c>
      <c r="I258" s="71">
        <f t="shared" si="7"/>
        <v>5.965909090909091</v>
      </c>
      <c r="J258" s="73" t="s">
        <v>386</v>
      </c>
      <c r="K258" s="99" t="s">
        <v>807</v>
      </c>
      <c r="L258" s="100" t="s">
        <v>808</v>
      </c>
      <c r="M258" s="36">
        <v>1</v>
      </c>
    </row>
    <row r="259" spans="2:13" ht="15.75">
      <c r="B259" s="30">
        <v>190</v>
      </c>
      <c r="C259" s="118" t="s">
        <v>873</v>
      </c>
      <c r="D259" s="64" t="s">
        <v>525</v>
      </c>
      <c r="E259" s="30">
        <v>1</v>
      </c>
      <c r="F259" s="48" t="s">
        <v>114</v>
      </c>
      <c r="G259" s="28">
        <v>0.07</v>
      </c>
      <c r="H259" s="31">
        <f t="shared" si="14"/>
        <v>0.0105</v>
      </c>
      <c r="I259" s="71">
        <f t="shared" si="7"/>
        <v>5.965909090909091</v>
      </c>
      <c r="J259" s="73" t="s">
        <v>386</v>
      </c>
      <c r="K259" s="99" t="s">
        <v>809</v>
      </c>
      <c r="L259" s="100" t="s">
        <v>810</v>
      </c>
      <c r="M259" s="36">
        <v>1</v>
      </c>
    </row>
    <row r="260" spans="2:13" ht="15.75">
      <c r="B260" s="30">
        <v>191</v>
      </c>
      <c r="C260" s="118" t="s">
        <v>873</v>
      </c>
      <c r="D260" s="64" t="s">
        <v>525</v>
      </c>
      <c r="E260" s="30">
        <v>1</v>
      </c>
      <c r="F260" s="48" t="s">
        <v>115</v>
      </c>
      <c r="G260" s="28">
        <v>0.07</v>
      </c>
      <c r="H260" s="31">
        <f t="shared" si="14"/>
        <v>0.0105</v>
      </c>
      <c r="I260" s="71">
        <f t="shared" si="7"/>
        <v>5.965909090909091</v>
      </c>
      <c r="J260" s="73" t="s">
        <v>386</v>
      </c>
      <c r="K260" s="99" t="s">
        <v>811</v>
      </c>
      <c r="L260" s="100" t="s">
        <v>811</v>
      </c>
      <c r="M260" s="36">
        <v>1</v>
      </c>
    </row>
    <row r="261" spans="2:13" ht="15.75">
      <c r="B261" s="30">
        <v>192</v>
      </c>
      <c r="C261" s="118" t="s">
        <v>873</v>
      </c>
      <c r="D261" s="64" t="s">
        <v>525</v>
      </c>
      <c r="E261" s="30">
        <v>1</v>
      </c>
      <c r="F261" s="48" t="s">
        <v>115</v>
      </c>
      <c r="G261" s="28">
        <v>0.07</v>
      </c>
      <c r="H261" s="31">
        <f t="shared" si="14"/>
        <v>0.0105</v>
      </c>
      <c r="I261" s="71">
        <f t="shared" si="7"/>
        <v>5.965909090909091</v>
      </c>
      <c r="J261" s="73" t="s">
        <v>386</v>
      </c>
      <c r="K261" s="99" t="s">
        <v>812</v>
      </c>
      <c r="L261" s="100" t="s">
        <v>813</v>
      </c>
      <c r="M261" s="36">
        <v>1</v>
      </c>
    </row>
    <row r="262" spans="2:13" ht="15.75">
      <c r="B262" s="30">
        <v>193</v>
      </c>
      <c r="C262" s="118" t="s">
        <v>873</v>
      </c>
      <c r="D262" s="64" t="s">
        <v>525</v>
      </c>
      <c r="E262" s="30">
        <v>1</v>
      </c>
      <c r="F262" s="48" t="s">
        <v>116</v>
      </c>
      <c r="G262" s="28">
        <v>0.07</v>
      </c>
      <c r="H262" s="31">
        <f t="shared" si="14"/>
        <v>0.0105</v>
      </c>
      <c r="I262" s="71">
        <f t="shared" si="7"/>
        <v>5.965909090909091</v>
      </c>
      <c r="J262" s="73" t="s">
        <v>386</v>
      </c>
      <c r="K262" s="87" t="s">
        <v>546</v>
      </c>
      <c r="L262" s="87" t="s">
        <v>547</v>
      </c>
      <c r="M262" s="36">
        <v>1</v>
      </c>
    </row>
    <row r="263" spans="2:13" ht="15" customHeight="1">
      <c r="B263" s="30">
        <v>194</v>
      </c>
      <c r="C263" s="118" t="s">
        <v>872</v>
      </c>
      <c r="D263" s="64" t="s">
        <v>525</v>
      </c>
      <c r="E263" s="30">
        <v>1</v>
      </c>
      <c r="F263" s="48" t="s">
        <v>117</v>
      </c>
      <c r="G263" s="87">
        <v>1.74</v>
      </c>
      <c r="H263" s="32">
        <f>G263*0.15</f>
        <v>0.261</v>
      </c>
      <c r="I263" s="71">
        <f aca="true" t="shared" si="15" ref="I263:I326">H263*100000/176</f>
        <v>148.29545454545453</v>
      </c>
      <c r="J263" s="73" t="s">
        <v>386</v>
      </c>
      <c r="K263" s="121" t="s">
        <v>548</v>
      </c>
      <c r="L263" s="121" t="s">
        <v>549</v>
      </c>
      <c r="M263" s="36">
        <v>1</v>
      </c>
    </row>
    <row r="264" spans="2:13" ht="14.25" customHeight="1">
      <c r="B264" s="30"/>
      <c r="C264" s="101"/>
      <c r="D264" s="64" t="s">
        <v>525</v>
      </c>
      <c r="E264" s="30">
        <v>1</v>
      </c>
      <c r="F264" s="48"/>
      <c r="G264" s="87"/>
      <c r="H264" s="32"/>
      <c r="I264" s="71"/>
      <c r="J264" s="73" t="s">
        <v>386</v>
      </c>
      <c r="K264" s="121"/>
      <c r="L264" s="121"/>
      <c r="M264" s="36">
        <v>1</v>
      </c>
    </row>
    <row r="265" spans="2:13" ht="15" customHeight="1">
      <c r="B265" s="30">
        <v>195</v>
      </c>
      <c r="C265" s="118" t="s">
        <v>872</v>
      </c>
      <c r="D265" s="64" t="s">
        <v>525</v>
      </c>
      <c r="E265" s="30">
        <v>1</v>
      </c>
      <c r="F265" s="48" t="s">
        <v>118</v>
      </c>
      <c r="G265" s="87">
        <v>1.74</v>
      </c>
      <c r="H265" s="32">
        <v>0.26</v>
      </c>
      <c r="I265" s="71">
        <f t="shared" si="15"/>
        <v>147.72727272727272</v>
      </c>
      <c r="J265" s="73" t="s">
        <v>386</v>
      </c>
      <c r="K265" s="102" t="s">
        <v>814</v>
      </c>
      <c r="L265" s="103" t="s">
        <v>815</v>
      </c>
      <c r="M265" s="36">
        <v>1</v>
      </c>
    </row>
    <row r="266" spans="2:13" ht="14.25" customHeight="1">
      <c r="B266" s="30"/>
      <c r="C266" s="101"/>
      <c r="D266" s="64" t="s">
        <v>525</v>
      </c>
      <c r="E266" s="30">
        <v>1</v>
      </c>
      <c r="F266" s="48"/>
      <c r="G266" s="87"/>
      <c r="H266" s="32"/>
      <c r="I266" s="71"/>
      <c r="J266" s="73" t="s">
        <v>386</v>
      </c>
      <c r="K266" s="104"/>
      <c r="L266" s="105"/>
      <c r="M266" s="36">
        <v>1</v>
      </c>
    </row>
    <row r="267" spans="2:13" ht="15" customHeight="1">
      <c r="B267" s="30">
        <v>196</v>
      </c>
      <c r="C267" s="118" t="s">
        <v>872</v>
      </c>
      <c r="D267" s="64" t="s">
        <v>525</v>
      </c>
      <c r="E267" s="30">
        <v>1</v>
      </c>
      <c r="F267" s="48" t="s">
        <v>119</v>
      </c>
      <c r="G267" s="87">
        <v>1.74</v>
      </c>
      <c r="H267" s="32">
        <v>0.26</v>
      </c>
      <c r="I267" s="71">
        <f t="shared" si="15"/>
        <v>147.72727272727272</v>
      </c>
      <c r="J267" s="73" t="s">
        <v>386</v>
      </c>
      <c r="K267" s="102" t="s">
        <v>816</v>
      </c>
      <c r="L267" s="103" t="s">
        <v>817</v>
      </c>
      <c r="M267" s="36">
        <v>1</v>
      </c>
    </row>
    <row r="268" spans="2:13" ht="14.25" customHeight="1">
      <c r="B268" s="30">
        <v>197</v>
      </c>
      <c r="C268" s="121" t="s">
        <v>872</v>
      </c>
      <c r="D268" s="64" t="s">
        <v>525</v>
      </c>
      <c r="E268" s="30">
        <v>1</v>
      </c>
      <c r="F268" s="48" t="s">
        <v>871</v>
      </c>
      <c r="G268" s="117">
        <v>1.74</v>
      </c>
      <c r="H268" s="32">
        <v>0.26</v>
      </c>
      <c r="I268" s="71">
        <f aca="true" t="shared" si="16" ref="I268">H268*100000/176</f>
        <v>147.72727272727272</v>
      </c>
      <c r="J268" s="73" t="s">
        <v>386</v>
      </c>
      <c r="K268" s="104"/>
      <c r="L268" s="105"/>
      <c r="M268" s="36">
        <v>1</v>
      </c>
    </row>
    <row r="269" spans="2:13" ht="0.75" customHeight="1">
      <c r="B269" s="30"/>
      <c r="C269" s="121"/>
      <c r="D269" s="64" t="s">
        <v>525</v>
      </c>
      <c r="E269" s="30">
        <v>1</v>
      </c>
      <c r="F269" s="48" t="s">
        <v>120</v>
      </c>
      <c r="G269" s="87">
        <v>1.74</v>
      </c>
      <c r="H269" s="32">
        <v>0.26</v>
      </c>
      <c r="I269" s="71">
        <f t="shared" si="15"/>
        <v>147.72727272727272</v>
      </c>
      <c r="J269" s="73" t="s">
        <v>386</v>
      </c>
      <c r="K269" s="102" t="s">
        <v>550</v>
      </c>
      <c r="L269" s="103"/>
      <c r="M269" s="36">
        <v>1</v>
      </c>
    </row>
    <row r="270" spans="2:13" ht="15" customHeight="1">
      <c r="B270" s="30">
        <v>198</v>
      </c>
      <c r="C270" s="118" t="s">
        <v>872</v>
      </c>
      <c r="D270" s="64" t="s">
        <v>525</v>
      </c>
      <c r="E270" s="30">
        <v>1</v>
      </c>
      <c r="F270" s="48" t="s">
        <v>870</v>
      </c>
      <c r="G270" s="117">
        <v>1.74</v>
      </c>
      <c r="H270" s="32">
        <v>0.26</v>
      </c>
      <c r="I270" s="71">
        <f aca="true" t="shared" si="17" ref="I270">H270*100000/176</f>
        <v>147.72727272727272</v>
      </c>
      <c r="J270" s="73" t="s">
        <v>386</v>
      </c>
      <c r="K270" s="87" t="s">
        <v>551</v>
      </c>
      <c r="L270" s="87" t="s">
        <v>552</v>
      </c>
      <c r="M270" s="36">
        <v>1</v>
      </c>
    </row>
    <row r="271" spans="2:13" ht="15.75">
      <c r="B271" s="30">
        <v>199</v>
      </c>
      <c r="C271" s="118" t="s">
        <v>876</v>
      </c>
      <c r="D271" s="64" t="s">
        <v>525</v>
      </c>
      <c r="E271" s="30">
        <v>1</v>
      </c>
      <c r="F271" s="48" t="s">
        <v>118</v>
      </c>
      <c r="G271" s="87">
        <v>7.58</v>
      </c>
      <c r="H271" s="32">
        <f>G271*0.15</f>
        <v>1.137</v>
      </c>
      <c r="I271" s="71">
        <f t="shared" si="15"/>
        <v>646.0227272727273</v>
      </c>
      <c r="J271" s="73" t="s">
        <v>386</v>
      </c>
      <c r="K271" s="87" t="s">
        <v>553</v>
      </c>
      <c r="L271" s="87" t="s">
        <v>554</v>
      </c>
      <c r="M271" s="36">
        <v>1</v>
      </c>
    </row>
    <row r="272" spans="2:13" ht="15.75">
      <c r="B272" s="30">
        <v>200</v>
      </c>
      <c r="C272" s="118" t="s">
        <v>872</v>
      </c>
      <c r="D272" s="64" t="s">
        <v>525</v>
      </c>
      <c r="E272" s="30">
        <v>1</v>
      </c>
      <c r="F272" s="48" t="s">
        <v>121</v>
      </c>
      <c r="G272" s="87">
        <v>1.74</v>
      </c>
      <c r="H272" s="32">
        <v>0.26</v>
      </c>
      <c r="I272" s="71">
        <f t="shared" si="15"/>
        <v>147.72727272727272</v>
      </c>
      <c r="J272" s="73" t="s">
        <v>386</v>
      </c>
      <c r="K272" s="87" t="s">
        <v>555</v>
      </c>
      <c r="L272" s="87" t="s">
        <v>556</v>
      </c>
      <c r="M272" s="36">
        <v>1</v>
      </c>
    </row>
    <row r="273" spans="2:13" ht="15.75">
      <c r="B273" s="30">
        <v>201</v>
      </c>
      <c r="C273" s="118" t="s">
        <v>875</v>
      </c>
      <c r="D273" s="64" t="s">
        <v>525</v>
      </c>
      <c r="E273" s="30">
        <v>1</v>
      </c>
      <c r="F273" s="48">
        <v>0.4</v>
      </c>
      <c r="G273" s="28">
        <v>3</v>
      </c>
      <c r="H273" s="32">
        <f>G273*0.15</f>
        <v>0.44999999999999996</v>
      </c>
      <c r="I273" s="71">
        <f t="shared" si="15"/>
        <v>255.68181818181813</v>
      </c>
      <c r="J273" s="48">
        <v>0.4</v>
      </c>
      <c r="K273" s="87" t="s">
        <v>557</v>
      </c>
      <c r="L273" s="87" t="s">
        <v>558</v>
      </c>
      <c r="M273" s="36">
        <v>1</v>
      </c>
    </row>
    <row r="274" spans="2:13" ht="15.75">
      <c r="B274" s="30">
        <v>202</v>
      </c>
      <c r="C274" s="118" t="s">
        <v>875</v>
      </c>
      <c r="D274" s="64" t="s">
        <v>525</v>
      </c>
      <c r="E274" s="30">
        <v>1</v>
      </c>
      <c r="F274" s="48">
        <v>0.4</v>
      </c>
      <c r="G274" s="28">
        <v>3</v>
      </c>
      <c r="H274" s="32">
        <v>0.45</v>
      </c>
      <c r="I274" s="71">
        <f t="shared" si="15"/>
        <v>255.6818181818182</v>
      </c>
      <c r="J274" s="48">
        <v>0.4</v>
      </c>
      <c r="K274" s="87" t="s">
        <v>559</v>
      </c>
      <c r="L274" s="87" t="s">
        <v>560</v>
      </c>
      <c r="M274" s="36">
        <v>1</v>
      </c>
    </row>
    <row r="275" spans="2:13" ht="15.75">
      <c r="B275" s="30">
        <v>203</v>
      </c>
      <c r="C275" s="118" t="s">
        <v>875</v>
      </c>
      <c r="D275" s="64" t="s">
        <v>525</v>
      </c>
      <c r="E275" s="30">
        <v>1</v>
      </c>
      <c r="F275" s="48">
        <v>0.4</v>
      </c>
      <c r="G275" s="28">
        <v>3</v>
      </c>
      <c r="H275" s="32">
        <v>0.45</v>
      </c>
      <c r="I275" s="71">
        <f t="shared" si="15"/>
        <v>255.6818181818182</v>
      </c>
      <c r="J275" s="48">
        <v>0.4</v>
      </c>
      <c r="K275" s="87" t="s">
        <v>561</v>
      </c>
      <c r="L275" s="87" t="s">
        <v>562</v>
      </c>
      <c r="M275" s="36">
        <v>1</v>
      </c>
    </row>
    <row r="276" spans="2:13" ht="15.75">
      <c r="B276" s="30">
        <v>204</v>
      </c>
      <c r="C276" s="118" t="s">
        <v>875</v>
      </c>
      <c r="D276" s="64" t="s">
        <v>525</v>
      </c>
      <c r="E276" s="30">
        <v>1</v>
      </c>
      <c r="F276" s="48">
        <v>0.4</v>
      </c>
      <c r="G276" s="28">
        <v>3</v>
      </c>
      <c r="H276" s="32">
        <v>0.45</v>
      </c>
      <c r="I276" s="71">
        <f t="shared" si="15"/>
        <v>255.6818181818182</v>
      </c>
      <c r="J276" s="48">
        <v>0.4</v>
      </c>
      <c r="K276" s="87" t="s">
        <v>563</v>
      </c>
      <c r="L276" s="87" t="s">
        <v>564</v>
      </c>
      <c r="M276" s="36">
        <v>1</v>
      </c>
    </row>
    <row r="277" spans="2:13" ht="15.75">
      <c r="B277" s="30">
        <v>205</v>
      </c>
      <c r="C277" s="118" t="s">
        <v>875</v>
      </c>
      <c r="D277" s="64" t="s">
        <v>525</v>
      </c>
      <c r="E277" s="30">
        <v>1</v>
      </c>
      <c r="F277" s="48">
        <v>0.4</v>
      </c>
      <c r="G277" s="28">
        <v>3</v>
      </c>
      <c r="H277" s="32">
        <v>0.45</v>
      </c>
      <c r="I277" s="71">
        <f t="shared" si="15"/>
        <v>255.6818181818182</v>
      </c>
      <c r="J277" s="48">
        <v>0.4</v>
      </c>
      <c r="K277" s="87" t="s">
        <v>565</v>
      </c>
      <c r="L277" s="87" t="s">
        <v>566</v>
      </c>
      <c r="M277" s="36">
        <v>1</v>
      </c>
    </row>
    <row r="278" spans="2:13" ht="15.75">
      <c r="B278" s="30">
        <v>206</v>
      </c>
      <c r="C278" s="118" t="s">
        <v>875</v>
      </c>
      <c r="D278" s="64" t="s">
        <v>525</v>
      </c>
      <c r="E278" s="30">
        <v>1</v>
      </c>
      <c r="F278" s="48">
        <v>0.4</v>
      </c>
      <c r="G278" s="28">
        <v>3</v>
      </c>
      <c r="H278" s="32">
        <v>0.45</v>
      </c>
      <c r="I278" s="71">
        <f t="shared" si="15"/>
        <v>255.6818181818182</v>
      </c>
      <c r="J278" s="48">
        <v>0.4</v>
      </c>
      <c r="K278" s="87" t="s">
        <v>567</v>
      </c>
      <c r="L278" s="87" t="s">
        <v>568</v>
      </c>
      <c r="M278" s="36">
        <v>1</v>
      </c>
    </row>
    <row r="279" spans="2:13" ht="15.75">
      <c r="B279" s="30">
        <v>207</v>
      </c>
      <c r="C279" s="118" t="s">
        <v>877</v>
      </c>
      <c r="D279" s="64" t="s">
        <v>525</v>
      </c>
      <c r="E279" s="30">
        <v>1</v>
      </c>
      <c r="F279" s="48" t="s">
        <v>122</v>
      </c>
      <c r="G279" s="28">
        <v>8</v>
      </c>
      <c r="H279" s="32">
        <f>G279*0.93</f>
        <v>7.44</v>
      </c>
      <c r="I279" s="71">
        <f t="shared" si="15"/>
        <v>4227.272727272727</v>
      </c>
      <c r="J279" s="73" t="s">
        <v>386</v>
      </c>
      <c r="K279" s="87" t="s">
        <v>569</v>
      </c>
      <c r="L279" s="87" t="s">
        <v>570</v>
      </c>
      <c r="M279" s="36">
        <v>1</v>
      </c>
    </row>
    <row r="280" spans="2:13" ht="15.75">
      <c r="B280" s="30">
        <v>208</v>
      </c>
      <c r="C280" s="118" t="s">
        <v>877</v>
      </c>
      <c r="D280" s="64" t="s">
        <v>525</v>
      </c>
      <c r="E280" s="30">
        <v>1</v>
      </c>
      <c r="F280" s="48" t="s">
        <v>122</v>
      </c>
      <c r="G280" s="28">
        <v>7.5</v>
      </c>
      <c r="H280" s="32">
        <f>G280*0.93</f>
        <v>6.9750000000000005</v>
      </c>
      <c r="I280" s="71">
        <f t="shared" si="15"/>
        <v>3963.068181818182</v>
      </c>
      <c r="J280" s="73" t="s">
        <v>386</v>
      </c>
      <c r="K280" s="87" t="s">
        <v>571</v>
      </c>
      <c r="L280" s="87" t="s">
        <v>572</v>
      </c>
      <c r="M280" s="36">
        <v>1</v>
      </c>
    </row>
    <row r="281" spans="2:13" ht="15.75">
      <c r="B281" s="30">
        <v>209</v>
      </c>
      <c r="C281" s="112" t="s">
        <v>95</v>
      </c>
      <c r="D281" s="64" t="s">
        <v>525</v>
      </c>
      <c r="E281" s="30">
        <v>1</v>
      </c>
      <c r="F281" s="48" t="s">
        <v>123</v>
      </c>
      <c r="G281" s="28">
        <v>3</v>
      </c>
      <c r="H281" s="32">
        <f>G281*0.93</f>
        <v>2.79</v>
      </c>
      <c r="I281" s="71">
        <f t="shared" si="15"/>
        <v>1585.2272727272727</v>
      </c>
      <c r="J281" s="73" t="s">
        <v>386</v>
      </c>
      <c r="K281" s="87" t="s">
        <v>573</v>
      </c>
      <c r="L281" s="87" t="s">
        <v>574</v>
      </c>
      <c r="M281" s="36">
        <v>1</v>
      </c>
    </row>
    <row r="282" spans="2:13" ht="15.75">
      <c r="B282" s="30">
        <v>210</v>
      </c>
      <c r="C282" s="91" t="s">
        <v>80</v>
      </c>
      <c r="D282" s="64" t="s">
        <v>525</v>
      </c>
      <c r="E282" s="30">
        <v>1</v>
      </c>
      <c r="F282" s="48" t="s">
        <v>159</v>
      </c>
      <c r="G282" s="28">
        <v>3.1</v>
      </c>
      <c r="H282" s="32">
        <f>G282*0.93</f>
        <v>2.8830000000000005</v>
      </c>
      <c r="I282" s="71">
        <f t="shared" si="15"/>
        <v>1638.0681818181822</v>
      </c>
      <c r="J282" s="41">
        <v>2.59</v>
      </c>
      <c r="K282" s="87" t="s">
        <v>575</v>
      </c>
      <c r="L282" s="87" t="s">
        <v>576</v>
      </c>
      <c r="M282" s="36">
        <v>1</v>
      </c>
    </row>
    <row r="283" spans="2:13" ht="15.75">
      <c r="B283" s="30">
        <v>211</v>
      </c>
      <c r="C283" s="91" t="s">
        <v>80</v>
      </c>
      <c r="D283" s="64" t="s">
        <v>525</v>
      </c>
      <c r="E283" s="30">
        <v>1</v>
      </c>
      <c r="F283" s="48" t="s">
        <v>159</v>
      </c>
      <c r="G283" s="28">
        <v>3.1</v>
      </c>
      <c r="H283" s="32">
        <f aca="true" t="shared" si="18" ref="H283:H346">G283*0.93</f>
        <v>2.8830000000000005</v>
      </c>
      <c r="I283" s="71">
        <f t="shared" si="15"/>
        <v>1638.0681818181822</v>
      </c>
      <c r="J283" s="41">
        <v>2.59</v>
      </c>
      <c r="K283" s="87" t="s">
        <v>577</v>
      </c>
      <c r="L283" s="87" t="s">
        <v>578</v>
      </c>
      <c r="M283" s="36">
        <v>1</v>
      </c>
    </row>
    <row r="284" spans="2:13" ht="15.75">
      <c r="B284" s="30">
        <v>212</v>
      </c>
      <c r="C284" s="91" t="s">
        <v>80</v>
      </c>
      <c r="D284" s="64" t="s">
        <v>525</v>
      </c>
      <c r="E284" s="30">
        <v>1</v>
      </c>
      <c r="F284" s="48" t="s">
        <v>158</v>
      </c>
      <c r="G284" s="28">
        <v>3.1</v>
      </c>
      <c r="H284" s="32">
        <f t="shared" si="18"/>
        <v>2.8830000000000005</v>
      </c>
      <c r="I284" s="71">
        <f t="shared" si="15"/>
        <v>1638.0681818181822</v>
      </c>
      <c r="J284" s="41">
        <v>2.95</v>
      </c>
      <c r="K284" s="87" t="s">
        <v>579</v>
      </c>
      <c r="L284" s="87" t="s">
        <v>580</v>
      </c>
      <c r="M284" s="36">
        <v>1</v>
      </c>
    </row>
    <row r="285" spans="2:13" ht="15.75">
      <c r="B285" s="30">
        <v>213</v>
      </c>
      <c r="C285" s="91" t="s">
        <v>80</v>
      </c>
      <c r="D285" s="64" t="s">
        <v>525</v>
      </c>
      <c r="E285" s="30">
        <v>1</v>
      </c>
      <c r="F285" s="48" t="s">
        <v>157</v>
      </c>
      <c r="G285" s="28">
        <v>3.1</v>
      </c>
      <c r="H285" s="32">
        <f t="shared" si="18"/>
        <v>2.8830000000000005</v>
      </c>
      <c r="I285" s="71">
        <f t="shared" si="15"/>
        <v>1638.0681818181822</v>
      </c>
      <c r="J285" s="41">
        <v>3.33</v>
      </c>
      <c r="K285" s="87" t="s">
        <v>581</v>
      </c>
      <c r="L285" s="87" t="s">
        <v>582</v>
      </c>
      <c r="M285" s="36">
        <v>1</v>
      </c>
    </row>
    <row r="286" spans="2:13" ht="15.75">
      <c r="B286" s="30">
        <v>214</v>
      </c>
      <c r="C286" s="91" t="s">
        <v>80</v>
      </c>
      <c r="D286" s="64" t="s">
        <v>525</v>
      </c>
      <c r="E286" s="30">
        <v>1</v>
      </c>
      <c r="F286" s="48" t="s">
        <v>124</v>
      </c>
      <c r="G286" s="28">
        <v>3.1</v>
      </c>
      <c r="H286" s="32">
        <f t="shared" si="18"/>
        <v>2.8830000000000005</v>
      </c>
      <c r="I286" s="71">
        <f t="shared" si="15"/>
        <v>1638.0681818181822</v>
      </c>
      <c r="J286" s="41">
        <v>2.71</v>
      </c>
      <c r="K286" s="87" t="s">
        <v>583</v>
      </c>
      <c r="L286" s="87" t="s">
        <v>566</v>
      </c>
      <c r="M286" s="36">
        <v>1</v>
      </c>
    </row>
    <row r="287" spans="2:13" ht="15.75">
      <c r="B287" s="30">
        <v>215</v>
      </c>
      <c r="C287" s="91" t="s">
        <v>80</v>
      </c>
      <c r="D287" s="64" t="s">
        <v>525</v>
      </c>
      <c r="E287" s="30">
        <v>1</v>
      </c>
      <c r="F287" s="48" t="s">
        <v>125</v>
      </c>
      <c r="G287" s="28">
        <v>3.1</v>
      </c>
      <c r="H287" s="32">
        <f t="shared" si="18"/>
        <v>2.8830000000000005</v>
      </c>
      <c r="I287" s="71">
        <f t="shared" si="15"/>
        <v>1638.0681818181822</v>
      </c>
      <c r="J287" s="41">
        <v>2.82</v>
      </c>
      <c r="K287" s="87" t="s">
        <v>567</v>
      </c>
      <c r="L287" s="87" t="s">
        <v>584</v>
      </c>
      <c r="M287" s="36">
        <v>1</v>
      </c>
    </row>
    <row r="288" spans="2:13" ht="15.75">
      <c r="B288" s="30">
        <v>216</v>
      </c>
      <c r="C288" s="91" t="s">
        <v>80</v>
      </c>
      <c r="D288" s="64" t="s">
        <v>525</v>
      </c>
      <c r="E288" s="30">
        <v>1</v>
      </c>
      <c r="F288" s="48" t="s">
        <v>160</v>
      </c>
      <c r="G288" s="28">
        <v>3.1</v>
      </c>
      <c r="H288" s="32">
        <f t="shared" si="18"/>
        <v>2.8830000000000005</v>
      </c>
      <c r="I288" s="71">
        <f t="shared" si="15"/>
        <v>1638.0681818181822</v>
      </c>
      <c r="J288" s="41">
        <v>2.6</v>
      </c>
      <c r="K288" s="87" t="s">
        <v>585</v>
      </c>
      <c r="L288" s="87" t="s">
        <v>586</v>
      </c>
      <c r="M288" s="36">
        <v>1</v>
      </c>
    </row>
    <row r="289" spans="2:13" ht="15.75">
      <c r="B289" s="30">
        <v>217</v>
      </c>
      <c r="C289" s="91" t="s">
        <v>80</v>
      </c>
      <c r="D289" s="64" t="s">
        <v>525</v>
      </c>
      <c r="E289" s="30">
        <v>1</v>
      </c>
      <c r="F289" s="48" t="s">
        <v>154</v>
      </c>
      <c r="G289" s="28">
        <v>3.1</v>
      </c>
      <c r="H289" s="32">
        <f t="shared" si="18"/>
        <v>2.8830000000000005</v>
      </c>
      <c r="I289" s="71">
        <f t="shared" si="15"/>
        <v>1638.0681818181822</v>
      </c>
      <c r="J289" s="41">
        <v>2.83</v>
      </c>
      <c r="K289" s="87" t="s">
        <v>587</v>
      </c>
      <c r="L289" s="87" t="s">
        <v>588</v>
      </c>
      <c r="M289" s="36">
        <v>1</v>
      </c>
    </row>
    <row r="290" spans="2:13" ht="15.75">
      <c r="B290" s="30">
        <v>218</v>
      </c>
      <c r="C290" s="91" t="s">
        <v>80</v>
      </c>
      <c r="D290" s="64" t="s">
        <v>525</v>
      </c>
      <c r="E290" s="30">
        <v>1</v>
      </c>
      <c r="F290" s="48" t="s">
        <v>153</v>
      </c>
      <c r="G290" s="28">
        <v>3.1</v>
      </c>
      <c r="H290" s="32">
        <f t="shared" si="18"/>
        <v>2.8830000000000005</v>
      </c>
      <c r="I290" s="71">
        <f t="shared" si="15"/>
        <v>1638.0681818181822</v>
      </c>
      <c r="J290" s="41">
        <v>2.82</v>
      </c>
      <c r="K290" s="87" t="s">
        <v>589</v>
      </c>
      <c r="L290" s="87" t="s">
        <v>590</v>
      </c>
      <c r="M290" s="36">
        <v>1</v>
      </c>
    </row>
    <row r="291" spans="2:13" ht="15.75">
      <c r="B291" s="30">
        <v>219</v>
      </c>
      <c r="C291" s="91" t="s">
        <v>80</v>
      </c>
      <c r="D291" s="64" t="s">
        <v>525</v>
      </c>
      <c r="E291" s="30">
        <v>1</v>
      </c>
      <c r="F291" s="48" t="s">
        <v>126</v>
      </c>
      <c r="G291" s="28">
        <v>3.1</v>
      </c>
      <c r="H291" s="32">
        <f t="shared" si="18"/>
        <v>2.8830000000000005</v>
      </c>
      <c r="I291" s="71">
        <f t="shared" si="15"/>
        <v>1638.0681818181822</v>
      </c>
      <c r="J291" s="41">
        <v>2.93</v>
      </c>
      <c r="K291" s="87" t="s">
        <v>591</v>
      </c>
      <c r="L291" s="87" t="s">
        <v>592</v>
      </c>
      <c r="M291" s="36">
        <v>1</v>
      </c>
    </row>
    <row r="292" spans="2:13" ht="15.75">
      <c r="B292" s="30">
        <v>220</v>
      </c>
      <c r="C292" s="91" t="s">
        <v>80</v>
      </c>
      <c r="D292" s="64" t="s">
        <v>525</v>
      </c>
      <c r="E292" s="30">
        <v>1</v>
      </c>
      <c r="F292" s="48" t="s">
        <v>127</v>
      </c>
      <c r="G292" s="28">
        <v>3.1</v>
      </c>
      <c r="H292" s="32">
        <f t="shared" si="18"/>
        <v>2.8830000000000005</v>
      </c>
      <c r="I292" s="71">
        <f t="shared" si="15"/>
        <v>1638.0681818181822</v>
      </c>
      <c r="J292" s="41">
        <v>2.6</v>
      </c>
      <c r="K292" s="87" t="s">
        <v>593</v>
      </c>
      <c r="L292" s="87" t="s">
        <v>594</v>
      </c>
      <c r="M292" s="36">
        <v>1</v>
      </c>
    </row>
    <row r="293" spans="2:13" ht="15.75">
      <c r="B293" s="30">
        <v>221</v>
      </c>
      <c r="C293" s="91" t="s">
        <v>80</v>
      </c>
      <c r="D293" s="64" t="s">
        <v>525</v>
      </c>
      <c r="E293" s="30">
        <v>1</v>
      </c>
      <c r="F293" s="48" t="s">
        <v>156</v>
      </c>
      <c r="G293" s="28">
        <v>3.1</v>
      </c>
      <c r="H293" s="32">
        <f t="shared" si="18"/>
        <v>2.8830000000000005</v>
      </c>
      <c r="I293" s="71">
        <f t="shared" si="15"/>
        <v>1638.0681818181822</v>
      </c>
      <c r="J293" s="41">
        <v>1.93</v>
      </c>
      <c r="K293" s="87" t="s">
        <v>595</v>
      </c>
      <c r="L293" s="87" t="s">
        <v>596</v>
      </c>
      <c r="M293" s="36">
        <v>1</v>
      </c>
    </row>
    <row r="294" spans="2:13" ht="15.75">
      <c r="B294" s="30">
        <v>222</v>
      </c>
      <c r="C294" s="91" t="s">
        <v>80</v>
      </c>
      <c r="D294" s="64" t="s">
        <v>525</v>
      </c>
      <c r="E294" s="30">
        <v>1</v>
      </c>
      <c r="F294" s="48" t="s">
        <v>125</v>
      </c>
      <c r="G294" s="28">
        <v>3.1</v>
      </c>
      <c r="H294" s="32">
        <f t="shared" si="18"/>
        <v>2.8830000000000005</v>
      </c>
      <c r="I294" s="71">
        <f t="shared" si="15"/>
        <v>1638.0681818181822</v>
      </c>
      <c r="J294" s="41">
        <v>2.82</v>
      </c>
      <c r="K294" s="87" t="s">
        <v>597</v>
      </c>
      <c r="L294" s="87" t="s">
        <v>598</v>
      </c>
      <c r="M294" s="36">
        <v>1</v>
      </c>
    </row>
    <row r="295" spans="2:13" ht="15.75">
      <c r="B295" s="30">
        <v>223</v>
      </c>
      <c r="C295" s="91" t="s">
        <v>80</v>
      </c>
      <c r="D295" s="64" t="s">
        <v>525</v>
      </c>
      <c r="E295" s="30">
        <v>1</v>
      </c>
      <c r="F295" s="48" t="s">
        <v>161</v>
      </c>
      <c r="G295" s="28">
        <v>3.1</v>
      </c>
      <c r="H295" s="32">
        <f t="shared" si="18"/>
        <v>2.8830000000000005</v>
      </c>
      <c r="I295" s="71">
        <f t="shared" si="15"/>
        <v>1638.0681818181822</v>
      </c>
      <c r="J295" s="41">
        <v>2.6</v>
      </c>
      <c r="K295" s="87" t="s">
        <v>599</v>
      </c>
      <c r="L295" s="87" t="s">
        <v>600</v>
      </c>
      <c r="M295" s="36">
        <v>1</v>
      </c>
    </row>
    <row r="296" spans="2:13" ht="15.75">
      <c r="B296" s="30">
        <v>224</v>
      </c>
      <c r="C296" s="91" t="s">
        <v>80</v>
      </c>
      <c r="D296" s="64" t="s">
        <v>525</v>
      </c>
      <c r="E296" s="30">
        <v>1</v>
      </c>
      <c r="F296" s="48" t="s">
        <v>154</v>
      </c>
      <c r="G296" s="28">
        <v>3.1</v>
      </c>
      <c r="H296" s="32">
        <f t="shared" si="18"/>
        <v>2.8830000000000005</v>
      </c>
      <c r="I296" s="71">
        <f t="shared" si="15"/>
        <v>1638.0681818181822</v>
      </c>
      <c r="J296" s="41">
        <v>2.83</v>
      </c>
      <c r="K296" s="87" t="s">
        <v>601</v>
      </c>
      <c r="L296" s="87" t="s">
        <v>602</v>
      </c>
      <c r="M296" s="36">
        <v>1</v>
      </c>
    </row>
    <row r="297" spans="2:13" ht="15.75">
      <c r="B297" s="30">
        <v>225</v>
      </c>
      <c r="C297" s="91" t="s">
        <v>80</v>
      </c>
      <c r="D297" s="64" t="s">
        <v>525</v>
      </c>
      <c r="E297" s="30">
        <v>1</v>
      </c>
      <c r="F297" s="48" t="s">
        <v>124</v>
      </c>
      <c r="G297" s="28">
        <v>3.1</v>
      </c>
      <c r="H297" s="32">
        <f t="shared" si="18"/>
        <v>2.8830000000000005</v>
      </c>
      <c r="I297" s="71">
        <f t="shared" si="15"/>
        <v>1638.0681818181822</v>
      </c>
      <c r="J297" s="41">
        <v>2.71</v>
      </c>
      <c r="K297" s="48" t="s">
        <v>603</v>
      </c>
      <c r="L297" s="48" t="s">
        <v>604</v>
      </c>
      <c r="M297" s="36">
        <v>1</v>
      </c>
    </row>
    <row r="298" spans="2:13" ht="15.75">
      <c r="B298" s="30">
        <v>226</v>
      </c>
      <c r="C298" s="91" t="s">
        <v>80</v>
      </c>
      <c r="D298" s="64" t="s">
        <v>525</v>
      </c>
      <c r="E298" s="30">
        <v>1</v>
      </c>
      <c r="F298" s="48" t="s">
        <v>125</v>
      </c>
      <c r="G298" s="28">
        <v>3.1</v>
      </c>
      <c r="H298" s="32">
        <f t="shared" si="18"/>
        <v>2.8830000000000005</v>
      </c>
      <c r="I298" s="71">
        <f t="shared" si="15"/>
        <v>1638.0681818181822</v>
      </c>
      <c r="J298" s="41">
        <v>2.82</v>
      </c>
      <c r="K298" s="48" t="s">
        <v>605</v>
      </c>
      <c r="L298" s="48" t="s">
        <v>606</v>
      </c>
      <c r="M298" s="36">
        <v>1</v>
      </c>
    </row>
    <row r="299" spans="2:13" ht="15.75">
      <c r="B299" s="30">
        <v>227</v>
      </c>
      <c r="C299" s="91" t="s">
        <v>80</v>
      </c>
      <c r="D299" s="64" t="s">
        <v>525</v>
      </c>
      <c r="E299" s="30">
        <v>1</v>
      </c>
      <c r="F299" s="48" t="s">
        <v>160</v>
      </c>
      <c r="G299" s="28">
        <v>3.1</v>
      </c>
      <c r="H299" s="32">
        <f t="shared" si="18"/>
        <v>2.8830000000000005</v>
      </c>
      <c r="I299" s="71">
        <f t="shared" si="15"/>
        <v>1638.0681818181822</v>
      </c>
      <c r="J299" s="41">
        <v>2.6</v>
      </c>
      <c r="K299" s="48" t="s">
        <v>607</v>
      </c>
      <c r="L299" s="48" t="s">
        <v>608</v>
      </c>
      <c r="M299" s="36">
        <v>1</v>
      </c>
    </row>
    <row r="300" spans="2:13" ht="15.75">
      <c r="B300" s="30">
        <v>228</v>
      </c>
      <c r="C300" s="91" t="s">
        <v>80</v>
      </c>
      <c r="D300" s="64" t="s">
        <v>525</v>
      </c>
      <c r="E300" s="30">
        <v>1</v>
      </c>
      <c r="F300" s="48" t="s">
        <v>154</v>
      </c>
      <c r="G300" s="28">
        <v>3.1</v>
      </c>
      <c r="H300" s="32">
        <f t="shared" si="18"/>
        <v>2.8830000000000005</v>
      </c>
      <c r="I300" s="71">
        <f t="shared" si="15"/>
        <v>1638.0681818181822</v>
      </c>
      <c r="J300" s="41">
        <v>2.83</v>
      </c>
      <c r="K300" s="48" t="s">
        <v>609</v>
      </c>
      <c r="L300" s="48" t="s">
        <v>610</v>
      </c>
      <c r="M300" s="36">
        <v>1</v>
      </c>
    </row>
    <row r="301" spans="2:13" ht="15.75">
      <c r="B301" s="30">
        <v>229</v>
      </c>
      <c r="C301" s="91" t="s">
        <v>80</v>
      </c>
      <c r="D301" s="64" t="s">
        <v>525</v>
      </c>
      <c r="E301" s="30">
        <v>1</v>
      </c>
      <c r="F301" s="48" t="s">
        <v>153</v>
      </c>
      <c r="G301" s="28">
        <v>3.1</v>
      </c>
      <c r="H301" s="32">
        <f t="shared" si="18"/>
        <v>2.8830000000000005</v>
      </c>
      <c r="I301" s="71">
        <f t="shared" si="15"/>
        <v>1638.0681818181822</v>
      </c>
      <c r="J301" s="41">
        <v>2.82</v>
      </c>
      <c r="K301" s="48" t="s">
        <v>611</v>
      </c>
      <c r="L301" s="48" t="s">
        <v>612</v>
      </c>
      <c r="M301" s="36">
        <v>1</v>
      </c>
    </row>
    <row r="302" spans="2:13" ht="15.75">
      <c r="B302" s="30">
        <v>230</v>
      </c>
      <c r="C302" s="91" t="s">
        <v>80</v>
      </c>
      <c r="D302" s="64" t="s">
        <v>525</v>
      </c>
      <c r="E302" s="30">
        <v>1</v>
      </c>
      <c r="F302" s="48" t="s">
        <v>126</v>
      </c>
      <c r="G302" s="28">
        <v>3.1</v>
      </c>
      <c r="H302" s="32">
        <f t="shared" si="18"/>
        <v>2.8830000000000005</v>
      </c>
      <c r="I302" s="71">
        <f t="shared" si="15"/>
        <v>1638.0681818181822</v>
      </c>
      <c r="J302" s="41">
        <v>2.93</v>
      </c>
      <c r="K302" s="48" t="s">
        <v>613</v>
      </c>
      <c r="L302" s="48" t="s">
        <v>614</v>
      </c>
      <c r="M302" s="36">
        <v>1</v>
      </c>
    </row>
    <row r="303" spans="2:13" ht="15.75">
      <c r="B303" s="30">
        <v>231</v>
      </c>
      <c r="C303" s="91" t="s">
        <v>80</v>
      </c>
      <c r="D303" s="64" t="s">
        <v>525</v>
      </c>
      <c r="E303" s="30">
        <v>1</v>
      </c>
      <c r="F303" s="48" t="s">
        <v>127</v>
      </c>
      <c r="G303" s="28">
        <v>3.1</v>
      </c>
      <c r="H303" s="32">
        <f t="shared" si="18"/>
        <v>2.8830000000000005</v>
      </c>
      <c r="I303" s="71">
        <f t="shared" si="15"/>
        <v>1638.0681818181822</v>
      </c>
      <c r="J303" s="41">
        <v>2.6</v>
      </c>
      <c r="K303" s="48" t="s">
        <v>615</v>
      </c>
      <c r="L303" s="48" t="s">
        <v>616</v>
      </c>
      <c r="M303" s="36">
        <v>1</v>
      </c>
    </row>
    <row r="304" spans="2:13" ht="15.75">
      <c r="B304" s="30">
        <v>232</v>
      </c>
      <c r="C304" s="91" t="s">
        <v>80</v>
      </c>
      <c r="D304" s="64" t="s">
        <v>525</v>
      </c>
      <c r="E304" s="30">
        <v>1</v>
      </c>
      <c r="F304" s="48" t="s">
        <v>156</v>
      </c>
      <c r="G304" s="28">
        <v>3.1</v>
      </c>
      <c r="H304" s="32">
        <f t="shared" si="18"/>
        <v>2.8830000000000005</v>
      </c>
      <c r="I304" s="71">
        <f t="shared" si="15"/>
        <v>1638.0681818181822</v>
      </c>
      <c r="J304" s="41">
        <v>1.93</v>
      </c>
      <c r="K304" s="48" t="s">
        <v>613</v>
      </c>
      <c r="L304" s="48" t="s">
        <v>614</v>
      </c>
      <c r="M304" s="36">
        <v>1</v>
      </c>
    </row>
    <row r="305" spans="2:13" ht="15.75">
      <c r="B305" s="30">
        <v>233</v>
      </c>
      <c r="C305" s="91" t="s">
        <v>80</v>
      </c>
      <c r="D305" s="64" t="s">
        <v>525</v>
      </c>
      <c r="E305" s="30">
        <v>1</v>
      </c>
      <c r="F305" s="48" t="s">
        <v>125</v>
      </c>
      <c r="G305" s="28">
        <v>3.1</v>
      </c>
      <c r="H305" s="32">
        <f t="shared" si="18"/>
        <v>2.8830000000000005</v>
      </c>
      <c r="I305" s="71">
        <f t="shared" si="15"/>
        <v>1638.0681818181822</v>
      </c>
      <c r="J305" s="41">
        <v>2.82</v>
      </c>
      <c r="K305" s="48" t="s">
        <v>617</v>
      </c>
      <c r="L305" s="48" t="s">
        <v>618</v>
      </c>
      <c r="M305" s="36">
        <v>1</v>
      </c>
    </row>
    <row r="306" spans="2:13" ht="15.75">
      <c r="B306" s="30">
        <v>234</v>
      </c>
      <c r="C306" s="91" t="s">
        <v>80</v>
      </c>
      <c r="D306" s="64" t="s">
        <v>525</v>
      </c>
      <c r="E306" s="30">
        <v>1</v>
      </c>
      <c r="F306" s="48" t="s">
        <v>155</v>
      </c>
      <c r="G306" s="28">
        <v>3.1</v>
      </c>
      <c r="H306" s="32">
        <f t="shared" si="18"/>
        <v>2.8830000000000005</v>
      </c>
      <c r="I306" s="71">
        <f t="shared" si="15"/>
        <v>1638.0681818181822</v>
      </c>
      <c r="J306" s="41">
        <v>2.6</v>
      </c>
      <c r="K306" s="48" t="s">
        <v>619</v>
      </c>
      <c r="L306" s="48" t="s">
        <v>620</v>
      </c>
      <c r="M306" s="36">
        <v>1</v>
      </c>
    </row>
    <row r="307" spans="2:13" ht="15.75">
      <c r="B307" s="30">
        <v>235</v>
      </c>
      <c r="C307" s="91" t="s">
        <v>80</v>
      </c>
      <c r="D307" s="64" t="s">
        <v>525</v>
      </c>
      <c r="E307" s="30">
        <v>1</v>
      </c>
      <c r="F307" s="48" t="s">
        <v>154</v>
      </c>
      <c r="G307" s="28">
        <v>3.1</v>
      </c>
      <c r="H307" s="32">
        <f t="shared" si="18"/>
        <v>2.8830000000000005</v>
      </c>
      <c r="I307" s="71">
        <f t="shared" si="15"/>
        <v>1638.0681818181822</v>
      </c>
      <c r="J307" s="41">
        <v>2.83</v>
      </c>
      <c r="K307" s="48" t="s">
        <v>621</v>
      </c>
      <c r="L307" s="48" t="s">
        <v>622</v>
      </c>
      <c r="M307" s="36">
        <v>1</v>
      </c>
    </row>
    <row r="308" spans="2:13" ht="15.75">
      <c r="B308" s="30">
        <v>236</v>
      </c>
      <c r="C308" s="91" t="s">
        <v>80</v>
      </c>
      <c r="D308" s="64" t="s">
        <v>525</v>
      </c>
      <c r="E308" s="30">
        <v>1</v>
      </c>
      <c r="F308" s="48" t="s">
        <v>153</v>
      </c>
      <c r="G308" s="28">
        <v>3.1</v>
      </c>
      <c r="H308" s="32">
        <f t="shared" si="18"/>
        <v>2.8830000000000005</v>
      </c>
      <c r="I308" s="71">
        <f t="shared" si="15"/>
        <v>1638.0681818181822</v>
      </c>
      <c r="J308" s="41">
        <v>2.82</v>
      </c>
      <c r="K308" s="48" t="s">
        <v>623</v>
      </c>
      <c r="L308" s="48" t="s">
        <v>624</v>
      </c>
      <c r="M308" s="36">
        <v>1</v>
      </c>
    </row>
    <row r="309" spans="2:13" ht="15.75">
      <c r="B309" s="30">
        <v>237</v>
      </c>
      <c r="C309" s="91" t="s">
        <v>80</v>
      </c>
      <c r="D309" s="64" t="s">
        <v>525</v>
      </c>
      <c r="E309" s="30">
        <v>1</v>
      </c>
      <c r="F309" s="48" t="s">
        <v>126</v>
      </c>
      <c r="G309" s="28">
        <v>3.1</v>
      </c>
      <c r="H309" s="32">
        <f t="shared" si="18"/>
        <v>2.8830000000000005</v>
      </c>
      <c r="I309" s="71">
        <f t="shared" si="15"/>
        <v>1638.0681818181822</v>
      </c>
      <c r="J309" s="41">
        <v>2.93</v>
      </c>
      <c r="K309" s="48" t="s">
        <v>625</v>
      </c>
      <c r="L309" s="48" t="s">
        <v>626</v>
      </c>
      <c r="M309" s="36">
        <v>1</v>
      </c>
    </row>
    <row r="310" spans="2:13" ht="15.75">
      <c r="B310" s="30">
        <v>238</v>
      </c>
      <c r="C310" s="91" t="s">
        <v>80</v>
      </c>
      <c r="D310" s="64" t="s">
        <v>525</v>
      </c>
      <c r="E310" s="30">
        <v>1</v>
      </c>
      <c r="F310" s="48" t="s">
        <v>159</v>
      </c>
      <c r="G310" s="28">
        <v>3.1</v>
      </c>
      <c r="H310" s="32">
        <f t="shared" si="18"/>
        <v>2.8830000000000005</v>
      </c>
      <c r="I310" s="71">
        <f t="shared" si="15"/>
        <v>1638.0681818181822</v>
      </c>
      <c r="J310" s="41">
        <v>2.7</v>
      </c>
      <c r="K310" s="48" t="s">
        <v>627</v>
      </c>
      <c r="L310" s="48" t="s">
        <v>628</v>
      </c>
      <c r="M310" s="36">
        <v>1</v>
      </c>
    </row>
    <row r="311" spans="2:13" ht="15.75">
      <c r="B311" s="30">
        <v>239</v>
      </c>
      <c r="C311" s="91" t="s">
        <v>80</v>
      </c>
      <c r="D311" s="64" t="s">
        <v>525</v>
      </c>
      <c r="E311" s="30">
        <v>1</v>
      </c>
      <c r="F311" s="48" t="s">
        <v>158</v>
      </c>
      <c r="G311" s="28">
        <v>3.1</v>
      </c>
      <c r="H311" s="32">
        <f t="shared" si="18"/>
        <v>2.8830000000000005</v>
      </c>
      <c r="I311" s="71">
        <f t="shared" si="15"/>
        <v>1638.0681818181822</v>
      </c>
      <c r="J311" s="41">
        <v>2.83</v>
      </c>
      <c r="K311" s="48" t="s">
        <v>629</v>
      </c>
      <c r="L311" s="48" t="s">
        <v>630</v>
      </c>
      <c r="M311" s="36">
        <v>1</v>
      </c>
    </row>
    <row r="312" spans="2:13" ht="15.75">
      <c r="B312" s="30">
        <v>240</v>
      </c>
      <c r="C312" s="91" t="s">
        <v>80</v>
      </c>
      <c r="D312" s="64" t="s">
        <v>525</v>
      </c>
      <c r="E312" s="30">
        <v>1</v>
      </c>
      <c r="F312" s="48" t="s">
        <v>157</v>
      </c>
      <c r="G312" s="28">
        <v>3.1</v>
      </c>
      <c r="H312" s="32">
        <f t="shared" si="18"/>
        <v>2.8830000000000005</v>
      </c>
      <c r="I312" s="71">
        <f t="shared" si="15"/>
        <v>1638.0681818181822</v>
      </c>
      <c r="J312" s="41">
        <v>3.33</v>
      </c>
      <c r="K312" s="48" t="s">
        <v>631</v>
      </c>
      <c r="L312" s="48" t="s">
        <v>632</v>
      </c>
      <c r="M312" s="36">
        <v>1</v>
      </c>
    </row>
    <row r="313" spans="2:13" ht="15.75">
      <c r="B313" s="30">
        <v>241</v>
      </c>
      <c r="C313" s="91" t="s">
        <v>80</v>
      </c>
      <c r="D313" s="64" t="s">
        <v>525</v>
      </c>
      <c r="E313" s="30">
        <v>1</v>
      </c>
      <c r="F313" s="48" t="s">
        <v>124</v>
      </c>
      <c r="G313" s="28">
        <v>3.1</v>
      </c>
      <c r="H313" s="32">
        <f t="shared" si="18"/>
        <v>2.8830000000000005</v>
      </c>
      <c r="I313" s="71">
        <f t="shared" si="15"/>
        <v>1638.0681818181822</v>
      </c>
      <c r="J313" s="41">
        <v>2.71</v>
      </c>
      <c r="K313" s="48" t="s">
        <v>633</v>
      </c>
      <c r="L313" s="48" t="s">
        <v>634</v>
      </c>
      <c r="M313" s="36">
        <v>1</v>
      </c>
    </row>
    <row r="314" spans="2:13" ht="15.75">
      <c r="B314" s="30">
        <v>242</v>
      </c>
      <c r="C314" s="91" t="s">
        <v>80</v>
      </c>
      <c r="D314" s="64" t="s">
        <v>525</v>
      </c>
      <c r="E314" s="30">
        <v>1</v>
      </c>
      <c r="F314" s="48" t="s">
        <v>125</v>
      </c>
      <c r="G314" s="28">
        <v>3.1</v>
      </c>
      <c r="H314" s="32">
        <f t="shared" si="18"/>
        <v>2.8830000000000005</v>
      </c>
      <c r="I314" s="71">
        <f t="shared" si="15"/>
        <v>1638.0681818181822</v>
      </c>
      <c r="J314" s="41">
        <v>2.82</v>
      </c>
      <c r="K314" s="48" t="s">
        <v>635</v>
      </c>
      <c r="L314" s="48" t="s">
        <v>636</v>
      </c>
      <c r="M314" s="36">
        <v>1</v>
      </c>
    </row>
    <row r="315" spans="2:13" ht="15.75">
      <c r="B315" s="30">
        <v>243</v>
      </c>
      <c r="C315" s="91" t="s">
        <v>80</v>
      </c>
      <c r="D315" s="64" t="s">
        <v>525</v>
      </c>
      <c r="E315" s="30">
        <v>1</v>
      </c>
      <c r="F315" s="48" t="s">
        <v>155</v>
      </c>
      <c r="G315" s="28">
        <v>3.1</v>
      </c>
      <c r="H315" s="32">
        <f t="shared" si="18"/>
        <v>2.8830000000000005</v>
      </c>
      <c r="I315" s="71">
        <f t="shared" si="15"/>
        <v>1638.0681818181822</v>
      </c>
      <c r="J315" s="41">
        <v>2.6</v>
      </c>
      <c r="K315" s="48" t="s">
        <v>637</v>
      </c>
      <c r="L315" s="48" t="s">
        <v>638</v>
      </c>
      <c r="M315" s="36">
        <v>1</v>
      </c>
    </row>
    <row r="316" spans="2:13" ht="15.75">
      <c r="B316" s="30">
        <v>244</v>
      </c>
      <c r="C316" s="91" t="s">
        <v>80</v>
      </c>
      <c r="D316" s="64" t="s">
        <v>525</v>
      </c>
      <c r="E316" s="30">
        <v>1</v>
      </c>
      <c r="F316" s="48" t="s">
        <v>154</v>
      </c>
      <c r="G316" s="28">
        <v>3.1</v>
      </c>
      <c r="H316" s="32">
        <f t="shared" si="18"/>
        <v>2.8830000000000005</v>
      </c>
      <c r="I316" s="71">
        <f t="shared" si="15"/>
        <v>1638.0681818181822</v>
      </c>
      <c r="J316" s="41">
        <v>2.83</v>
      </c>
      <c r="K316" s="48" t="s">
        <v>639</v>
      </c>
      <c r="L316" s="48" t="s">
        <v>640</v>
      </c>
      <c r="M316" s="36">
        <v>1</v>
      </c>
    </row>
    <row r="317" spans="2:13" ht="15.75">
      <c r="B317" s="30">
        <v>245</v>
      </c>
      <c r="C317" s="91" t="s">
        <v>80</v>
      </c>
      <c r="D317" s="64" t="s">
        <v>525</v>
      </c>
      <c r="E317" s="30">
        <v>1</v>
      </c>
      <c r="F317" s="48" t="s">
        <v>153</v>
      </c>
      <c r="G317" s="28">
        <v>3.1</v>
      </c>
      <c r="H317" s="32">
        <f t="shared" si="18"/>
        <v>2.8830000000000005</v>
      </c>
      <c r="I317" s="71">
        <f t="shared" si="15"/>
        <v>1638.0681818181822</v>
      </c>
      <c r="J317" s="41">
        <v>2.82</v>
      </c>
      <c r="K317" s="48" t="s">
        <v>641</v>
      </c>
      <c r="L317" s="48" t="s">
        <v>642</v>
      </c>
      <c r="M317" s="36">
        <v>1</v>
      </c>
    </row>
    <row r="318" spans="2:13" ht="15.75">
      <c r="B318" s="30">
        <v>246</v>
      </c>
      <c r="C318" s="91" t="s">
        <v>80</v>
      </c>
      <c r="D318" s="64" t="s">
        <v>525</v>
      </c>
      <c r="E318" s="30">
        <v>1</v>
      </c>
      <c r="F318" s="48" t="s">
        <v>126</v>
      </c>
      <c r="G318" s="28">
        <v>3.1</v>
      </c>
      <c r="H318" s="32">
        <f t="shared" si="18"/>
        <v>2.8830000000000005</v>
      </c>
      <c r="I318" s="71">
        <f t="shared" si="15"/>
        <v>1638.0681818181822</v>
      </c>
      <c r="J318" s="41">
        <v>2.93</v>
      </c>
      <c r="K318" s="48" t="s">
        <v>643</v>
      </c>
      <c r="L318" s="48" t="s">
        <v>644</v>
      </c>
      <c r="M318" s="36">
        <v>1</v>
      </c>
    </row>
    <row r="319" spans="2:13" ht="15.75">
      <c r="B319" s="30">
        <v>247</v>
      </c>
      <c r="C319" s="91" t="s">
        <v>80</v>
      </c>
      <c r="D319" s="64" t="s">
        <v>525</v>
      </c>
      <c r="E319" s="30">
        <v>1</v>
      </c>
      <c r="F319" s="48" t="s">
        <v>127</v>
      </c>
      <c r="G319" s="28">
        <v>3.1</v>
      </c>
      <c r="H319" s="32">
        <f t="shared" si="18"/>
        <v>2.8830000000000005</v>
      </c>
      <c r="I319" s="71">
        <f t="shared" si="15"/>
        <v>1638.0681818181822</v>
      </c>
      <c r="J319" s="41">
        <v>2.6</v>
      </c>
      <c r="K319" s="48" t="s">
        <v>645</v>
      </c>
      <c r="L319" s="48" t="s">
        <v>646</v>
      </c>
      <c r="M319" s="36">
        <v>1</v>
      </c>
    </row>
    <row r="320" spans="2:13" ht="15.75">
      <c r="B320" s="30">
        <v>248</v>
      </c>
      <c r="C320" s="91" t="s">
        <v>80</v>
      </c>
      <c r="D320" s="64" t="s">
        <v>525</v>
      </c>
      <c r="E320" s="30">
        <v>1</v>
      </c>
      <c r="F320" s="48" t="s">
        <v>156</v>
      </c>
      <c r="G320" s="28">
        <v>3.1</v>
      </c>
      <c r="H320" s="32">
        <f t="shared" si="18"/>
        <v>2.8830000000000005</v>
      </c>
      <c r="I320" s="71">
        <f t="shared" si="15"/>
        <v>1638.0681818181822</v>
      </c>
      <c r="J320" s="41">
        <v>1.93</v>
      </c>
      <c r="K320" s="48" t="s">
        <v>647</v>
      </c>
      <c r="L320" s="48" t="s">
        <v>648</v>
      </c>
      <c r="M320" s="36">
        <v>1</v>
      </c>
    </row>
    <row r="321" spans="2:13" ht="15.75">
      <c r="B321" s="30">
        <v>249</v>
      </c>
      <c r="C321" s="91" t="s">
        <v>80</v>
      </c>
      <c r="D321" s="64" t="s">
        <v>525</v>
      </c>
      <c r="E321" s="30">
        <v>1</v>
      </c>
      <c r="F321" s="48" t="s">
        <v>125</v>
      </c>
      <c r="G321" s="28">
        <v>3.1</v>
      </c>
      <c r="H321" s="32">
        <f t="shared" si="18"/>
        <v>2.8830000000000005</v>
      </c>
      <c r="I321" s="71">
        <f t="shared" si="15"/>
        <v>1638.0681818181822</v>
      </c>
      <c r="J321" s="41">
        <v>2.82</v>
      </c>
      <c r="K321" s="48" t="s">
        <v>649</v>
      </c>
      <c r="L321" s="48" t="s">
        <v>650</v>
      </c>
      <c r="M321" s="36">
        <v>1</v>
      </c>
    </row>
    <row r="322" spans="2:13" ht="15.75">
      <c r="B322" s="30">
        <v>250</v>
      </c>
      <c r="C322" s="91" t="s">
        <v>80</v>
      </c>
      <c r="D322" s="64" t="s">
        <v>525</v>
      </c>
      <c r="E322" s="30">
        <v>1</v>
      </c>
      <c r="F322" s="48" t="s">
        <v>155</v>
      </c>
      <c r="G322" s="28">
        <v>3.1</v>
      </c>
      <c r="H322" s="32">
        <f t="shared" si="18"/>
        <v>2.8830000000000005</v>
      </c>
      <c r="I322" s="71">
        <f t="shared" si="15"/>
        <v>1638.0681818181822</v>
      </c>
      <c r="J322" s="41">
        <v>2.6</v>
      </c>
      <c r="K322" s="48" t="s">
        <v>647</v>
      </c>
      <c r="L322" s="48" t="s">
        <v>648</v>
      </c>
      <c r="M322" s="36">
        <v>1</v>
      </c>
    </row>
    <row r="323" spans="2:13" ht="15.75">
      <c r="B323" s="30">
        <v>251</v>
      </c>
      <c r="C323" s="91" t="s">
        <v>80</v>
      </c>
      <c r="D323" s="64" t="s">
        <v>525</v>
      </c>
      <c r="E323" s="30">
        <v>1</v>
      </c>
      <c r="F323" s="48" t="s">
        <v>154</v>
      </c>
      <c r="G323" s="28">
        <v>3.1</v>
      </c>
      <c r="H323" s="32">
        <f t="shared" si="18"/>
        <v>2.8830000000000005</v>
      </c>
      <c r="I323" s="71">
        <f t="shared" si="15"/>
        <v>1638.0681818181822</v>
      </c>
      <c r="J323" s="41">
        <v>2.83</v>
      </c>
      <c r="K323" s="48" t="s">
        <v>651</v>
      </c>
      <c r="L323" s="48" t="s">
        <v>652</v>
      </c>
      <c r="M323" s="36">
        <v>1</v>
      </c>
    </row>
    <row r="324" spans="2:13" ht="15.75">
      <c r="B324" s="30">
        <v>252</v>
      </c>
      <c r="C324" s="91" t="s">
        <v>80</v>
      </c>
      <c r="D324" s="64" t="s">
        <v>525</v>
      </c>
      <c r="E324" s="30">
        <v>1</v>
      </c>
      <c r="F324" s="48" t="s">
        <v>153</v>
      </c>
      <c r="G324" s="28">
        <v>3.1</v>
      </c>
      <c r="H324" s="32">
        <f t="shared" si="18"/>
        <v>2.8830000000000005</v>
      </c>
      <c r="I324" s="71">
        <f t="shared" si="15"/>
        <v>1638.0681818181822</v>
      </c>
      <c r="J324" s="41">
        <v>2.82</v>
      </c>
      <c r="K324" s="48" t="s">
        <v>609</v>
      </c>
      <c r="L324" s="48" t="s">
        <v>610</v>
      </c>
      <c r="M324" s="36">
        <v>1</v>
      </c>
    </row>
    <row r="325" spans="2:13" ht="15.75">
      <c r="B325" s="30">
        <v>253</v>
      </c>
      <c r="C325" s="91" t="s">
        <v>80</v>
      </c>
      <c r="D325" s="64" t="s">
        <v>525</v>
      </c>
      <c r="E325" s="30">
        <v>1</v>
      </c>
      <c r="F325" s="48" t="s">
        <v>126</v>
      </c>
      <c r="G325" s="28">
        <v>3.1</v>
      </c>
      <c r="H325" s="32">
        <f t="shared" si="18"/>
        <v>2.8830000000000005</v>
      </c>
      <c r="I325" s="71">
        <f t="shared" si="15"/>
        <v>1638.0681818181822</v>
      </c>
      <c r="J325" s="41">
        <v>2.93</v>
      </c>
      <c r="K325" s="48" t="s">
        <v>653</v>
      </c>
      <c r="L325" s="48" t="s">
        <v>654</v>
      </c>
      <c r="M325" s="36">
        <v>1</v>
      </c>
    </row>
    <row r="326" spans="2:13" ht="15.75">
      <c r="B326" s="30">
        <v>254</v>
      </c>
      <c r="C326" s="91" t="s">
        <v>80</v>
      </c>
      <c r="D326" s="64" t="s">
        <v>525</v>
      </c>
      <c r="E326" s="30">
        <v>1</v>
      </c>
      <c r="F326" s="48" t="s">
        <v>152</v>
      </c>
      <c r="G326" s="28">
        <v>3.1</v>
      </c>
      <c r="H326" s="32">
        <f t="shared" si="18"/>
        <v>2.8830000000000005</v>
      </c>
      <c r="I326" s="71">
        <f t="shared" si="15"/>
        <v>1638.0681818181822</v>
      </c>
      <c r="J326" s="41">
        <v>2.82</v>
      </c>
      <c r="K326" s="48" t="s">
        <v>655</v>
      </c>
      <c r="L326" s="48" t="s">
        <v>656</v>
      </c>
      <c r="M326" s="36">
        <v>1</v>
      </c>
    </row>
    <row r="327" spans="2:13" ht="15.75">
      <c r="B327" s="30">
        <v>255</v>
      </c>
      <c r="C327" s="29" t="s">
        <v>96</v>
      </c>
      <c r="D327" s="64" t="s">
        <v>525</v>
      </c>
      <c r="E327" s="30">
        <v>1</v>
      </c>
      <c r="F327" s="48" t="s">
        <v>128</v>
      </c>
      <c r="G327" s="28">
        <v>9.8</v>
      </c>
      <c r="H327" s="32">
        <f t="shared" si="18"/>
        <v>9.114</v>
      </c>
      <c r="I327" s="71">
        <f aca="true" t="shared" si="19" ref="I327:I364">H327*100000/176</f>
        <v>5178.409090909092</v>
      </c>
      <c r="J327" s="41">
        <v>28.06</v>
      </c>
      <c r="K327" s="48" t="s">
        <v>657</v>
      </c>
      <c r="L327" s="48" t="s">
        <v>658</v>
      </c>
      <c r="M327" s="36">
        <v>1</v>
      </c>
    </row>
    <row r="328" spans="2:13" ht="15.75">
      <c r="B328" s="30">
        <v>256</v>
      </c>
      <c r="C328" s="29" t="s">
        <v>96</v>
      </c>
      <c r="D328" s="64" t="s">
        <v>525</v>
      </c>
      <c r="E328" s="30">
        <v>1</v>
      </c>
      <c r="F328" s="48" t="s">
        <v>151</v>
      </c>
      <c r="G328" s="28">
        <v>9.8</v>
      </c>
      <c r="H328" s="32">
        <f t="shared" si="18"/>
        <v>9.114</v>
      </c>
      <c r="I328" s="71">
        <f t="shared" si="19"/>
        <v>5178.409090909092</v>
      </c>
      <c r="J328" s="41">
        <v>68.8</v>
      </c>
      <c r="K328" s="48" t="s">
        <v>659</v>
      </c>
      <c r="L328" s="48" t="s">
        <v>660</v>
      </c>
      <c r="M328" s="36">
        <v>1</v>
      </c>
    </row>
    <row r="329" spans="2:13" ht="15.75">
      <c r="B329" s="30">
        <v>257</v>
      </c>
      <c r="C329" s="29" t="s">
        <v>96</v>
      </c>
      <c r="D329" s="64" t="s">
        <v>525</v>
      </c>
      <c r="E329" s="30">
        <v>1</v>
      </c>
      <c r="F329" s="48" t="s">
        <v>142</v>
      </c>
      <c r="G329" s="28">
        <v>9.8</v>
      </c>
      <c r="H329" s="32">
        <f t="shared" si="18"/>
        <v>9.114</v>
      </c>
      <c r="I329" s="71">
        <f t="shared" si="19"/>
        <v>5178.409090909092</v>
      </c>
      <c r="J329" s="41">
        <v>13.55</v>
      </c>
      <c r="K329" s="48" t="s">
        <v>661</v>
      </c>
      <c r="L329" s="48" t="s">
        <v>662</v>
      </c>
      <c r="M329" s="36">
        <v>1</v>
      </c>
    </row>
    <row r="330" spans="2:13" ht="15.75">
      <c r="B330" s="30">
        <v>258</v>
      </c>
      <c r="C330" s="29" t="s">
        <v>96</v>
      </c>
      <c r="D330" s="64" t="s">
        <v>525</v>
      </c>
      <c r="E330" s="30">
        <v>1</v>
      </c>
      <c r="F330" s="48" t="s">
        <v>141</v>
      </c>
      <c r="G330" s="28">
        <v>9.8</v>
      </c>
      <c r="H330" s="32">
        <f t="shared" si="18"/>
        <v>9.114</v>
      </c>
      <c r="I330" s="71">
        <f t="shared" si="19"/>
        <v>5178.409090909092</v>
      </c>
      <c r="J330" s="41">
        <v>42.47</v>
      </c>
      <c r="K330" s="48" t="s">
        <v>663</v>
      </c>
      <c r="L330" s="48" t="s">
        <v>664</v>
      </c>
      <c r="M330" s="36">
        <v>1</v>
      </c>
    </row>
    <row r="331" spans="2:13" ht="15.75">
      <c r="B331" s="30">
        <v>259</v>
      </c>
      <c r="C331" s="29" t="s">
        <v>96</v>
      </c>
      <c r="D331" s="64" t="s">
        <v>525</v>
      </c>
      <c r="E331" s="30">
        <v>1</v>
      </c>
      <c r="F331" s="48" t="s">
        <v>140</v>
      </c>
      <c r="G331" s="28">
        <v>9.8</v>
      </c>
      <c r="H331" s="32">
        <f t="shared" si="18"/>
        <v>9.114</v>
      </c>
      <c r="I331" s="71">
        <f t="shared" si="19"/>
        <v>5178.409090909092</v>
      </c>
      <c r="J331" s="41">
        <v>8.82</v>
      </c>
      <c r="K331" s="48" t="s">
        <v>665</v>
      </c>
      <c r="L331" s="48" t="s">
        <v>666</v>
      </c>
      <c r="M331" s="36">
        <v>1</v>
      </c>
    </row>
    <row r="332" spans="2:13" ht="15.75">
      <c r="B332" s="30">
        <v>260</v>
      </c>
      <c r="C332" s="29" t="s">
        <v>96</v>
      </c>
      <c r="D332" s="64" t="s">
        <v>525</v>
      </c>
      <c r="E332" s="30">
        <v>1</v>
      </c>
      <c r="F332" s="48" t="s">
        <v>139</v>
      </c>
      <c r="G332" s="28">
        <v>9.8</v>
      </c>
      <c r="H332" s="32">
        <f t="shared" si="18"/>
        <v>9.114</v>
      </c>
      <c r="I332" s="71">
        <f t="shared" si="19"/>
        <v>5178.409090909092</v>
      </c>
      <c r="J332" s="41">
        <v>19.28</v>
      </c>
      <c r="K332" s="48" t="s">
        <v>667</v>
      </c>
      <c r="L332" s="48" t="s">
        <v>668</v>
      </c>
      <c r="M332" s="36">
        <v>1</v>
      </c>
    </row>
    <row r="333" spans="2:13" ht="15.75">
      <c r="B333" s="30">
        <v>261</v>
      </c>
      <c r="C333" s="29" t="s">
        <v>96</v>
      </c>
      <c r="D333" s="64" t="s">
        <v>525</v>
      </c>
      <c r="E333" s="30">
        <v>1</v>
      </c>
      <c r="F333" s="48" t="s">
        <v>138</v>
      </c>
      <c r="G333" s="28">
        <v>9.8</v>
      </c>
      <c r="H333" s="32">
        <f t="shared" si="18"/>
        <v>9.114</v>
      </c>
      <c r="I333" s="71">
        <f t="shared" si="19"/>
        <v>5178.409090909092</v>
      </c>
      <c r="J333" s="41">
        <v>16.28</v>
      </c>
      <c r="K333" s="48" t="s">
        <v>669</v>
      </c>
      <c r="L333" s="48" t="s">
        <v>670</v>
      </c>
      <c r="M333" s="36">
        <v>1</v>
      </c>
    </row>
    <row r="334" spans="2:13" ht="15.75">
      <c r="B334" s="30">
        <v>262</v>
      </c>
      <c r="C334" s="29" t="s">
        <v>96</v>
      </c>
      <c r="D334" s="64" t="s">
        <v>525</v>
      </c>
      <c r="E334" s="30">
        <v>1</v>
      </c>
      <c r="F334" s="48" t="s">
        <v>150</v>
      </c>
      <c r="G334" s="28">
        <v>9.8</v>
      </c>
      <c r="H334" s="32">
        <f t="shared" si="18"/>
        <v>9.114</v>
      </c>
      <c r="I334" s="71">
        <f t="shared" si="19"/>
        <v>5178.409090909092</v>
      </c>
      <c r="J334" s="41">
        <v>41.47</v>
      </c>
      <c r="K334" s="48" t="s">
        <v>671</v>
      </c>
      <c r="L334" s="48" t="s">
        <v>672</v>
      </c>
      <c r="M334" s="36">
        <v>1</v>
      </c>
    </row>
    <row r="335" spans="2:13" ht="15.75">
      <c r="B335" s="30">
        <v>263</v>
      </c>
      <c r="C335" s="29" t="s">
        <v>96</v>
      </c>
      <c r="D335" s="64" t="s">
        <v>525</v>
      </c>
      <c r="E335" s="30">
        <v>1</v>
      </c>
      <c r="F335" s="48" t="s">
        <v>136</v>
      </c>
      <c r="G335" s="28">
        <v>9.8</v>
      </c>
      <c r="H335" s="32">
        <f t="shared" si="18"/>
        <v>9.114</v>
      </c>
      <c r="I335" s="71">
        <f t="shared" si="19"/>
        <v>5178.409090909092</v>
      </c>
      <c r="J335" s="41">
        <v>37.61</v>
      </c>
      <c r="K335" s="48" t="s">
        <v>673</v>
      </c>
      <c r="L335" s="48" t="s">
        <v>674</v>
      </c>
      <c r="M335" s="36">
        <v>1</v>
      </c>
    </row>
    <row r="336" spans="2:13" ht="15.75">
      <c r="B336" s="30">
        <v>264</v>
      </c>
      <c r="C336" s="29" t="s">
        <v>96</v>
      </c>
      <c r="D336" s="64" t="s">
        <v>525</v>
      </c>
      <c r="E336" s="30">
        <v>1</v>
      </c>
      <c r="F336" s="48" t="s">
        <v>135</v>
      </c>
      <c r="G336" s="28">
        <v>9.8</v>
      </c>
      <c r="H336" s="32">
        <f t="shared" si="18"/>
        <v>9.114</v>
      </c>
      <c r="I336" s="71">
        <f t="shared" si="19"/>
        <v>5178.409090909092</v>
      </c>
      <c r="J336" s="41">
        <v>27.88</v>
      </c>
      <c r="K336" s="48" t="s">
        <v>675</v>
      </c>
      <c r="L336" s="48" t="s">
        <v>676</v>
      </c>
      <c r="M336" s="36">
        <v>1</v>
      </c>
    </row>
    <row r="337" spans="2:13" ht="15.75">
      <c r="B337" s="30">
        <v>265</v>
      </c>
      <c r="C337" s="29" t="s">
        <v>96</v>
      </c>
      <c r="D337" s="64" t="s">
        <v>525</v>
      </c>
      <c r="E337" s="30">
        <v>1</v>
      </c>
      <c r="F337" s="48" t="s">
        <v>149</v>
      </c>
      <c r="G337" s="28">
        <v>9.8</v>
      </c>
      <c r="H337" s="32">
        <f t="shared" si="18"/>
        <v>9.114</v>
      </c>
      <c r="I337" s="71">
        <f t="shared" si="19"/>
        <v>5178.409090909092</v>
      </c>
      <c r="J337" s="41">
        <v>29.38</v>
      </c>
      <c r="K337" s="48" t="s">
        <v>677</v>
      </c>
      <c r="L337" s="48" t="s">
        <v>678</v>
      </c>
      <c r="M337" s="36">
        <v>1</v>
      </c>
    </row>
    <row r="338" spans="2:13" ht="15.75">
      <c r="B338" s="30">
        <v>266</v>
      </c>
      <c r="C338" s="29" t="s">
        <v>96</v>
      </c>
      <c r="D338" s="64" t="s">
        <v>525</v>
      </c>
      <c r="E338" s="30">
        <v>1</v>
      </c>
      <c r="F338" s="48" t="s">
        <v>148</v>
      </c>
      <c r="G338" s="28">
        <v>9.8</v>
      </c>
      <c r="H338" s="32">
        <f t="shared" si="18"/>
        <v>9.114</v>
      </c>
      <c r="I338" s="71">
        <f t="shared" si="19"/>
        <v>5178.409090909092</v>
      </c>
      <c r="J338" s="41">
        <v>19.28</v>
      </c>
      <c r="K338" s="48" t="s">
        <v>679</v>
      </c>
      <c r="L338" s="48" t="s">
        <v>680</v>
      </c>
      <c r="M338" s="36">
        <v>1</v>
      </c>
    </row>
    <row r="339" spans="2:13" ht="15.75">
      <c r="B339" s="30">
        <v>267</v>
      </c>
      <c r="C339" s="29" t="s">
        <v>96</v>
      </c>
      <c r="D339" s="64" t="s">
        <v>525</v>
      </c>
      <c r="E339" s="30">
        <v>1</v>
      </c>
      <c r="F339" s="48" t="s">
        <v>147</v>
      </c>
      <c r="G339" s="28">
        <v>9.8</v>
      </c>
      <c r="H339" s="32">
        <f t="shared" si="18"/>
        <v>9.114</v>
      </c>
      <c r="I339" s="71">
        <f t="shared" si="19"/>
        <v>5178.409090909092</v>
      </c>
      <c r="J339" s="41">
        <v>24.08</v>
      </c>
      <c r="K339" s="48" t="s">
        <v>681</v>
      </c>
      <c r="L339" s="48" t="s">
        <v>682</v>
      </c>
      <c r="M339" s="36">
        <v>1</v>
      </c>
    </row>
    <row r="340" spans="2:13" ht="15.75">
      <c r="B340" s="30">
        <v>268</v>
      </c>
      <c r="C340" s="29" t="s">
        <v>96</v>
      </c>
      <c r="D340" s="64" t="s">
        <v>525</v>
      </c>
      <c r="E340" s="30">
        <v>1</v>
      </c>
      <c r="F340" s="48" t="s">
        <v>146</v>
      </c>
      <c r="G340" s="28">
        <v>9.8</v>
      </c>
      <c r="H340" s="32">
        <f t="shared" si="18"/>
        <v>9.114</v>
      </c>
      <c r="I340" s="71">
        <f t="shared" si="19"/>
        <v>5178.409090909092</v>
      </c>
      <c r="J340" s="41">
        <v>27.94</v>
      </c>
      <c r="K340" s="48" t="s">
        <v>683</v>
      </c>
      <c r="L340" s="48" t="s">
        <v>684</v>
      </c>
      <c r="M340" s="36">
        <v>1</v>
      </c>
    </row>
    <row r="341" spans="2:13" ht="15.75">
      <c r="B341" s="30">
        <v>269</v>
      </c>
      <c r="C341" s="29" t="s">
        <v>96</v>
      </c>
      <c r="D341" s="64" t="s">
        <v>525</v>
      </c>
      <c r="E341" s="30">
        <v>1</v>
      </c>
      <c r="F341" s="48" t="s">
        <v>145</v>
      </c>
      <c r="G341" s="28">
        <v>9.8</v>
      </c>
      <c r="H341" s="32">
        <f t="shared" si="18"/>
        <v>9.114</v>
      </c>
      <c r="I341" s="71">
        <f t="shared" si="19"/>
        <v>5178.409090909092</v>
      </c>
      <c r="J341" s="41">
        <v>15.92</v>
      </c>
      <c r="K341" s="48" t="s">
        <v>685</v>
      </c>
      <c r="L341" s="48" t="s">
        <v>686</v>
      </c>
      <c r="M341" s="36">
        <v>1</v>
      </c>
    </row>
    <row r="342" spans="2:13" ht="15.75">
      <c r="B342" s="30">
        <v>270</v>
      </c>
      <c r="C342" s="29" t="s">
        <v>96</v>
      </c>
      <c r="D342" s="64" t="s">
        <v>525</v>
      </c>
      <c r="E342" s="30">
        <v>1</v>
      </c>
      <c r="F342" s="48" t="s">
        <v>144</v>
      </c>
      <c r="G342" s="28">
        <v>9.8</v>
      </c>
      <c r="H342" s="32">
        <f t="shared" si="18"/>
        <v>9.114</v>
      </c>
      <c r="I342" s="71">
        <f t="shared" si="19"/>
        <v>5178.409090909092</v>
      </c>
      <c r="J342" s="41">
        <v>22.15</v>
      </c>
      <c r="K342" s="48" t="s">
        <v>687</v>
      </c>
      <c r="L342" s="48" t="s">
        <v>688</v>
      </c>
      <c r="M342" s="36">
        <v>1</v>
      </c>
    </row>
    <row r="343" spans="2:13" ht="15.75">
      <c r="B343" s="30">
        <v>271</v>
      </c>
      <c r="C343" s="29" t="s">
        <v>96</v>
      </c>
      <c r="D343" s="64" t="s">
        <v>525</v>
      </c>
      <c r="E343" s="30">
        <v>1</v>
      </c>
      <c r="F343" s="48" t="s">
        <v>128</v>
      </c>
      <c r="G343" s="28">
        <v>9.8</v>
      </c>
      <c r="H343" s="32">
        <f t="shared" si="18"/>
        <v>9.114</v>
      </c>
      <c r="I343" s="71">
        <f t="shared" si="19"/>
        <v>5178.409090909092</v>
      </c>
      <c r="J343" s="41">
        <v>28.06</v>
      </c>
      <c r="K343" s="48" t="s">
        <v>689</v>
      </c>
      <c r="L343" s="48" t="s">
        <v>690</v>
      </c>
      <c r="M343" s="36">
        <v>1</v>
      </c>
    </row>
    <row r="344" spans="2:13" ht="15.75">
      <c r="B344" s="30">
        <v>272</v>
      </c>
      <c r="C344" s="29" t="s">
        <v>96</v>
      </c>
      <c r="D344" s="64" t="s">
        <v>525</v>
      </c>
      <c r="E344" s="30">
        <v>1</v>
      </c>
      <c r="F344" s="48" t="s">
        <v>143</v>
      </c>
      <c r="G344" s="28">
        <v>9.8</v>
      </c>
      <c r="H344" s="32">
        <f t="shared" si="18"/>
        <v>9.114</v>
      </c>
      <c r="I344" s="71">
        <f t="shared" si="19"/>
        <v>5178.409090909092</v>
      </c>
      <c r="J344" s="41">
        <v>20.96</v>
      </c>
      <c r="K344" s="48" t="s">
        <v>691</v>
      </c>
      <c r="L344" s="48" t="s">
        <v>692</v>
      </c>
      <c r="M344" s="36">
        <v>1</v>
      </c>
    </row>
    <row r="345" spans="2:13" ht="15.75">
      <c r="B345" s="30">
        <v>273</v>
      </c>
      <c r="C345" s="29" t="s">
        <v>96</v>
      </c>
      <c r="D345" s="64" t="s">
        <v>525</v>
      </c>
      <c r="E345" s="30">
        <v>1</v>
      </c>
      <c r="F345" s="48" t="s">
        <v>142</v>
      </c>
      <c r="G345" s="28">
        <v>9.8</v>
      </c>
      <c r="H345" s="32">
        <f t="shared" si="18"/>
        <v>9.114</v>
      </c>
      <c r="I345" s="71">
        <f t="shared" si="19"/>
        <v>5178.409090909092</v>
      </c>
      <c r="J345" s="41">
        <v>13.55</v>
      </c>
      <c r="K345" s="48" t="s">
        <v>693</v>
      </c>
      <c r="L345" s="48" t="s">
        <v>694</v>
      </c>
      <c r="M345" s="36">
        <v>1</v>
      </c>
    </row>
    <row r="346" spans="2:13" ht="15.75">
      <c r="B346" s="30">
        <v>274</v>
      </c>
      <c r="C346" s="29" t="s">
        <v>96</v>
      </c>
      <c r="D346" s="64" t="s">
        <v>525</v>
      </c>
      <c r="E346" s="30">
        <v>1</v>
      </c>
      <c r="F346" s="48" t="s">
        <v>141</v>
      </c>
      <c r="G346" s="28">
        <v>9.8</v>
      </c>
      <c r="H346" s="32">
        <f t="shared" si="18"/>
        <v>9.114</v>
      </c>
      <c r="I346" s="71">
        <f t="shared" si="19"/>
        <v>5178.409090909092</v>
      </c>
      <c r="J346" s="41">
        <v>42.47</v>
      </c>
      <c r="K346" s="48" t="s">
        <v>695</v>
      </c>
      <c r="L346" s="48" t="s">
        <v>696</v>
      </c>
      <c r="M346" s="36">
        <v>1</v>
      </c>
    </row>
    <row r="347" spans="2:13" ht="15.75">
      <c r="B347" s="30">
        <v>275</v>
      </c>
      <c r="C347" s="29" t="s">
        <v>96</v>
      </c>
      <c r="D347" s="64" t="s">
        <v>525</v>
      </c>
      <c r="E347" s="30">
        <v>1</v>
      </c>
      <c r="F347" s="48" t="s">
        <v>140</v>
      </c>
      <c r="G347" s="28">
        <v>9.8</v>
      </c>
      <c r="H347" s="32">
        <f aca="true" t="shared" si="20" ref="H347:H352">G347*0.93</f>
        <v>9.114</v>
      </c>
      <c r="I347" s="71">
        <f t="shared" si="19"/>
        <v>5178.409090909092</v>
      </c>
      <c r="J347" s="41">
        <v>8.82</v>
      </c>
      <c r="K347" s="48" t="s">
        <v>697</v>
      </c>
      <c r="L347" s="48" t="s">
        <v>698</v>
      </c>
      <c r="M347" s="36">
        <v>1</v>
      </c>
    </row>
    <row r="348" spans="2:13" ht="15.75">
      <c r="B348" s="30">
        <v>276</v>
      </c>
      <c r="C348" s="29" t="s">
        <v>96</v>
      </c>
      <c r="D348" s="64" t="s">
        <v>525</v>
      </c>
      <c r="E348" s="30">
        <v>1</v>
      </c>
      <c r="F348" s="48" t="s">
        <v>139</v>
      </c>
      <c r="G348" s="28">
        <v>9.8</v>
      </c>
      <c r="H348" s="32">
        <f t="shared" si="20"/>
        <v>9.114</v>
      </c>
      <c r="I348" s="71">
        <f t="shared" si="19"/>
        <v>5178.409090909092</v>
      </c>
      <c r="J348" s="41">
        <v>19.28</v>
      </c>
      <c r="K348" s="48" t="s">
        <v>699</v>
      </c>
      <c r="L348" s="48" t="s">
        <v>700</v>
      </c>
      <c r="M348" s="36">
        <v>1</v>
      </c>
    </row>
    <row r="349" spans="2:13" ht="15.75">
      <c r="B349" s="30">
        <v>277</v>
      </c>
      <c r="C349" s="29" t="s">
        <v>96</v>
      </c>
      <c r="D349" s="64" t="s">
        <v>525</v>
      </c>
      <c r="E349" s="30">
        <v>1</v>
      </c>
      <c r="F349" s="48" t="s">
        <v>138</v>
      </c>
      <c r="G349" s="28">
        <v>9.8</v>
      </c>
      <c r="H349" s="32">
        <f t="shared" si="20"/>
        <v>9.114</v>
      </c>
      <c r="I349" s="71">
        <f t="shared" si="19"/>
        <v>5178.409090909092</v>
      </c>
      <c r="J349" s="41">
        <v>16.28</v>
      </c>
      <c r="K349" s="48" t="s">
        <v>657</v>
      </c>
      <c r="L349" s="48" t="s">
        <v>658</v>
      </c>
      <c r="M349" s="36">
        <v>1</v>
      </c>
    </row>
    <row r="350" spans="2:13" ht="15.75">
      <c r="B350" s="30">
        <v>278</v>
      </c>
      <c r="C350" s="29" t="s">
        <v>96</v>
      </c>
      <c r="D350" s="64" t="s">
        <v>525</v>
      </c>
      <c r="E350" s="30">
        <v>1</v>
      </c>
      <c r="F350" s="48" t="s">
        <v>137</v>
      </c>
      <c r="G350" s="28">
        <v>9.8</v>
      </c>
      <c r="H350" s="32">
        <f t="shared" si="20"/>
        <v>9.114</v>
      </c>
      <c r="I350" s="71">
        <f t="shared" si="19"/>
        <v>5178.409090909092</v>
      </c>
      <c r="J350" s="41">
        <v>45.34</v>
      </c>
      <c r="K350" s="48" t="s">
        <v>701</v>
      </c>
      <c r="L350" s="48" t="s">
        <v>702</v>
      </c>
      <c r="M350" s="36">
        <v>1</v>
      </c>
    </row>
    <row r="351" spans="2:13" ht="15.75">
      <c r="B351" s="30">
        <v>279</v>
      </c>
      <c r="C351" s="29" t="s">
        <v>96</v>
      </c>
      <c r="D351" s="64" t="s">
        <v>525</v>
      </c>
      <c r="E351" s="30">
        <v>1</v>
      </c>
      <c r="F351" s="48" t="s">
        <v>136</v>
      </c>
      <c r="G351" s="28">
        <v>9.8</v>
      </c>
      <c r="H351" s="32">
        <f t="shared" si="20"/>
        <v>9.114</v>
      </c>
      <c r="I351" s="71">
        <f t="shared" si="19"/>
        <v>5178.409090909092</v>
      </c>
      <c r="J351" s="41">
        <v>37.61</v>
      </c>
      <c r="K351" s="48" t="s">
        <v>703</v>
      </c>
      <c r="L351" s="48" t="s">
        <v>704</v>
      </c>
      <c r="M351" s="36">
        <v>1</v>
      </c>
    </row>
    <row r="352" spans="2:13" ht="15.75">
      <c r="B352" s="30">
        <v>280</v>
      </c>
      <c r="C352" s="29" t="s">
        <v>96</v>
      </c>
      <c r="D352" s="64" t="s">
        <v>525</v>
      </c>
      <c r="E352" s="30">
        <v>1</v>
      </c>
      <c r="F352" s="48" t="s">
        <v>135</v>
      </c>
      <c r="G352" s="28">
        <v>9.8</v>
      </c>
      <c r="H352" s="32">
        <f t="shared" si="20"/>
        <v>9.114</v>
      </c>
      <c r="I352" s="71">
        <f t="shared" si="19"/>
        <v>5178.409090909092</v>
      </c>
      <c r="J352" s="41">
        <v>27.88</v>
      </c>
      <c r="K352" s="48" t="s">
        <v>705</v>
      </c>
      <c r="L352" s="48" t="s">
        <v>706</v>
      </c>
      <c r="M352" s="36">
        <v>1</v>
      </c>
    </row>
    <row r="353" spans="2:13" ht="15.75">
      <c r="B353" s="30">
        <v>281</v>
      </c>
      <c r="C353" s="29" t="s">
        <v>97</v>
      </c>
      <c r="D353" s="64" t="s">
        <v>525</v>
      </c>
      <c r="E353" s="30">
        <v>1</v>
      </c>
      <c r="F353" s="48" t="s">
        <v>129</v>
      </c>
      <c r="G353" s="28">
        <v>1.5</v>
      </c>
      <c r="H353" s="32">
        <f>G353*0.15</f>
        <v>0.22499999999999998</v>
      </c>
      <c r="I353" s="71">
        <f t="shared" si="19"/>
        <v>127.84090909090907</v>
      </c>
      <c r="J353" s="73">
        <v>10</v>
      </c>
      <c r="K353" s="48" t="s">
        <v>707</v>
      </c>
      <c r="L353" s="48" t="s">
        <v>708</v>
      </c>
      <c r="M353" s="36">
        <v>1</v>
      </c>
    </row>
    <row r="354" spans="2:13" ht="15.75">
      <c r="B354" s="30">
        <v>282</v>
      </c>
      <c r="C354" s="29" t="s">
        <v>97</v>
      </c>
      <c r="D354" s="64" t="s">
        <v>525</v>
      </c>
      <c r="E354" s="30">
        <v>1</v>
      </c>
      <c r="F354" s="48" t="s">
        <v>129</v>
      </c>
      <c r="G354" s="28">
        <v>1.2</v>
      </c>
      <c r="H354" s="32">
        <f aca="true" t="shared" si="21" ref="H354:H363">G354*0.15</f>
        <v>0.18</v>
      </c>
      <c r="I354" s="71">
        <f t="shared" si="19"/>
        <v>102.27272727272727</v>
      </c>
      <c r="J354" s="73">
        <v>10</v>
      </c>
      <c r="K354" s="48" t="s">
        <v>709</v>
      </c>
      <c r="L354" s="48" t="s">
        <v>710</v>
      </c>
      <c r="M354" s="36">
        <v>1</v>
      </c>
    </row>
    <row r="355" spans="2:13" ht="15.75">
      <c r="B355" s="30">
        <v>283</v>
      </c>
      <c r="C355" s="29" t="s">
        <v>97</v>
      </c>
      <c r="D355" s="64" t="s">
        <v>525</v>
      </c>
      <c r="E355" s="30">
        <v>1</v>
      </c>
      <c r="F355" s="48" t="s">
        <v>130</v>
      </c>
      <c r="G355" s="28">
        <v>1.4</v>
      </c>
      <c r="H355" s="32">
        <f t="shared" si="21"/>
        <v>0.21</v>
      </c>
      <c r="I355" s="71">
        <f t="shared" si="19"/>
        <v>119.31818181818181</v>
      </c>
      <c r="J355" s="73">
        <v>10.5</v>
      </c>
      <c r="K355" s="48" t="s">
        <v>711</v>
      </c>
      <c r="L355" s="48" t="s">
        <v>712</v>
      </c>
      <c r="M355" s="36">
        <v>1</v>
      </c>
    </row>
    <row r="356" spans="2:13" ht="15.75">
      <c r="B356" s="30">
        <v>284</v>
      </c>
      <c r="C356" s="29" t="s">
        <v>98</v>
      </c>
      <c r="D356" s="64" t="s">
        <v>525</v>
      </c>
      <c r="E356" s="30">
        <v>1</v>
      </c>
      <c r="F356" s="48" t="s">
        <v>129</v>
      </c>
      <c r="G356" s="28">
        <v>1.5</v>
      </c>
      <c r="H356" s="32">
        <f t="shared" si="21"/>
        <v>0.22499999999999998</v>
      </c>
      <c r="I356" s="71">
        <f t="shared" si="19"/>
        <v>127.84090909090907</v>
      </c>
      <c r="J356" s="73">
        <v>10</v>
      </c>
      <c r="K356" s="48" t="s">
        <v>713</v>
      </c>
      <c r="L356" s="48" t="s">
        <v>714</v>
      </c>
      <c r="M356" s="36">
        <v>1</v>
      </c>
    </row>
    <row r="357" spans="2:13" ht="15.75">
      <c r="B357" s="30">
        <v>285</v>
      </c>
      <c r="C357" s="29" t="s">
        <v>874</v>
      </c>
      <c r="D357" s="64" t="s">
        <v>525</v>
      </c>
      <c r="E357" s="30">
        <v>1</v>
      </c>
      <c r="F357" s="48" t="s">
        <v>131</v>
      </c>
      <c r="G357" s="28">
        <v>1.2</v>
      </c>
      <c r="H357" s="32">
        <f t="shared" si="21"/>
        <v>0.18</v>
      </c>
      <c r="I357" s="71">
        <f t="shared" si="19"/>
        <v>102.27272727272727</v>
      </c>
      <c r="J357" s="73">
        <v>10.5</v>
      </c>
      <c r="K357" s="48" t="s">
        <v>715</v>
      </c>
      <c r="L357" s="48" t="s">
        <v>716</v>
      </c>
      <c r="M357" s="36">
        <v>1</v>
      </c>
    </row>
    <row r="358" spans="2:13" ht="15.75">
      <c r="B358" s="30">
        <v>286</v>
      </c>
      <c r="C358" s="29" t="s">
        <v>874</v>
      </c>
      <c r="D358" s="64" t="s">
        <v>525</v>
      </c>
      <c r="E358" s="30">
        <v>1</v>
      </c>
      <c r="F358" s="48" t="s">
        <v>129</v>
      </c>
      <c r="G358" s="28">
        <v>1.2</v>
      </c>
      <c r="H358" s="32">
        <f t="shared" si="21"/>
        <v>0.18</v>
      </c>
      <c r="I358" s="71">
        <f t="shared" si="19"/>
        <v>102.27272727272727</v>
      </c>
      <c r="J358" s="73">
        <v>10</v>
      </c>
      <c r="K358" s="48" t="s">
        <v>717</v>
      </c>
      <c r="L358" s="48" t="s">
        <v>718</v>
      </c>
      <c r="M358" s="36">
        <v>1</v>
      </c>
    </row>
    <row r="359" spans="2:13" ht="15.75">
      <c r="B359" s="30">
        <v>287</v>
      </c>
      <c r="C359" s="29" t="s">
        <v>99</v>
      </c>
      <c r="D359" s="64" t="s">
        <v>525</v>
      </c>
      <c r="E359" s="30">
        <v>1</v>
      </c>
      <c r="F359" s="29" t="s">
        <v>132</v>
      </c>
      <c r="G359" s="28">
        <v>1.2</v>
      </c>
      <c r="H359" s="32">
        <f t="shared" si="21"/>
        <v>0.18</v>
      </c>
      <c r="I359" s="71">
        <f t="shared" si="19"/>
        <v>102.27272727272727</v>
      </c>
      <c r="J359" s="73">
        <v>10</v>
      </c>
      <c r="K359" s="48" t="s">
        <v>719</v>
      </c>
      <c r="L359" s="48" t="s">
        <v>720</v>
      </c>
      <c r="M359" s="36">
        <v>1</v>
      </c>
    </row>
    <row r="360" spans="2:13" ht="15.75">
      <c r="B360" s="30">
        <v>288</v>
      </c>
      <c r="C360" s="29" t="s">
        <v>99</v>
      </c>
      <c r="D360" s="64" t="s">
        <v>525</v>
      </c>
      <c r="E360" s="30">
        <v>1</v>
      </c>
      <c r="F360" s="29" t="s">
        <v>132</v>
      </c>
      <c r="G360" s="28">
        <v>1.2</v>
      </c>
      <c r="H360" s="32">
        <f t="shared" si="21"/>
        <v>0.18</v>
      </c>
      <c r="I360" s="71">
        <f t="shared" si="19"/>
        <v>102.27272727272727</v>
      </c>
      <c r="J360" s="73">
        <v>10</v>
      </c>
      <c r="K360" s="48" t="s">
        <v>721</v>
      </c>
      <c r="L360" s="48" t="s">
        <v>722</v>
      </c>
      <c r="M360" s="36">
        <v>1</v>
      </c>
    </row>
    <row r="361" spans="2:13" ht="15.75">
      <c r="B361" s="30">
        <v>289</v>
      </c>
      <c r="C361" s="29" t="s">
        <v>100</v>
      </c>
      <c r="D361" s="64" t="s">
        <v>525</v>
      </c>
      <c r="E361" s="30">
        <v>1</v>
      </c>
      <c r="F361" s="29" t="s">
        <v>133</v>
      </c>
      <c r="G361" s="28">
        <v>1.2</v>
      </c>
      <c r="H361" s="32">
        <f t="shared" si="21"/>
        <v>0.18</v>
      </c>
      <c r="I361" s="71">
        <f t="shared" si="19"/>
        <v>102.27272727272727</v>
      </c>
      <c r="J361" s="73">
        <v>10.5</v>
      </c>
      <c r="K361" s="48" t="s">
        <v>723</v>
      </c>
      <c r="L361" s="48" t="s">
        <v>724</v>
      </c>
      <c r="M361" s="36">
        <v>1</v>
      </c>
    </row>
    <row r="362" spans="2:13" ht="15.75">
      <c r="B362" s="30">
        <v>290</v>
      </c>
      <c r="C362" s="29" t="s">
        <v>100</v>
      </c>
      <c r="D362" s="64" t="s">
        <v>525</v>
      </c>
      <c r="E362" s="30">
        <v>1</v>
      </c>
      <c r="F362" s="29" t="s">
        <v>129</v>
      </c>
      <c r="G362" s="28">
        <v>1.2</v>
      </c>
      <c r="H362" s="32">
        <f t="shared" si="21"/>
        <v>0.18</v>
      </c>
      <c r="I362" s="71">
        <f t="shared" si="19"/>
        <v>102.27272727272727</v>
      </c>
      <c r="J362" s="73">
        <v>10</v>
      </c>
      <c r="K362" s="48" t="s">
        <v>725</v>
      </c>
      <c r="L362" s="48" t="s">
        <v>726</v>
      </c>
      <c r="M362" s="36">
        <v>1</v>
      </c>
    </row>
    <row r="363" spans="2:13" ht="15.75">
      <c r="B363" s="30">
        <v>291</v>
      </c>
      <c r="C363" s="29" t="s">
        <v>100</v>
      </c>
      <c r="D363" s="64" t="s">
        <v>525</v>
      </c>
      <c r="E363" s="30">
        <v>1</v>
      </c>
      <c r="F363" s="29" t="s">
        <v>134</v>
      </c>
      <c r="G363" s="28">
        <v>1.2</v>
      </c>
      <c r="H363" s="32">
        <f t="shared" si="21"/>
        <v>0.18</v>
      </c>
      <c r="I363" s="71">
        <f t="shared" si="19"/>
        <v>102.27272727272727</v>
      </c>
      <c r="J363" s="73">
        <v>10</v>
      </c>
      <c r="K363" s="48" t="s">
        <v>727</v>
      </c>
      <c r="L363" s="48" t="s">
        <v>728</v>
      </c>
      <c r="M363" s="36">
        <v>1</v>
      </c>
    </row>
    <row r="364" spans="2:13" ht="15.75">
      <c r="B364" s="86">
        <v>292</v>
      </c>
      <c r="C364" s="91" t="s">
        <v>80</v>
      </c>
      <c r="D364" s="80" t="s">
        <v>729</v>
      </c>
      <c r="E364" s="30">
        <v>1</v>
      </c>
      <c r="F364" s="82" t="s">
        <v>101</v>
      </c>
      <c r="G364" s="44">
        <v>2.74</v>
      </c>
      <c r="H364" s="37">
        <f aca="true" t="shared" si="22" ref="H364">G364*0.93</f>
        <v>2.5482000000000005</v>
      </c>
      <c r="I364" s="71">
        <f t="shared" si="19"/>
        <v>1447.8409090909095</v>
      </c>
      <c r="J364" s="74">
        <v>3.73</v>
      </c>
      <c r="K364" s="89" t="s">
        <v>745</v>
      </c>
      <c r="L364" s="89" t="s">
        <v>768</v>
      </c>
      <c r="M364" s="36">
        <v>1</v>
      </c>
    </row>
    <row r="365" spans="2:13" ht="15.75">
      <c r="B365" s="86">
        <v>293</v>
      </c>
      <c r="C365" s="91" t="s">
        <v>80</v>
      </c>
      <c r="D365" s="81" t="s">
        <v>730</v>
      </c>
      <c r="E365" s="30">
        <v>1</v>
      </c>
      <c r="F365" s="82" t="s">
        <v>101</v>
      </c>
      <c r="G365" s="44">
        <v>3.74</v>
      </c>
      <c r="H365" s="37">
        <f aca="true" t="shared" si="23" ref="H365:H367">G365*0.93</f>
        <v>3.4782</v>
      </c>
      <c r="I365" s="71">
        <f aca="true" t="shared" si="24" ref="I365:I368">H365*100000/176</f>
        <v>1976.25</v>
      </c>
      <c r="J365" s="74">
        <v>4.73</v>
      </c>
      <c r="K365" s="89" t="s">
        <v>746</v>
      </c>
      <c r="L365" s="89" t="s">
        <v>769</v>
      </c>
      <c r="M365" s="36">
        <v>1</v>
      </c>
    </row>
    <row r="366" spans="2:13" ht="15.75">
      <c r="B366" s="86">
        <v>294</v>
      </c>
      <c r="C366" s="91" t="s">
        <v>80</v>
      </c>
      <c r="D366" s="81" t="s">
        <v>731</v>
      </c>
      <c r="E366" s="30">
        <v>1</v>
      </c>
      <c r="F366" s="82" t="s">
        <v>743</v>
      </c>
      <c r="G366" s="44">
        <v>4.74</v>
      </c>
      <c r="H366" s="37">
        <f t="shared" si="23"/>
        <v>4.408200000000001</v>
      </c>
      <c r="I366" s="71">
        <f t="shared" si="24"/>
        <v>2504.6590909090914</v>
      </c>
      <c r="J366" s="74">
        <v>5.73</v>
      </c>
      <c r="K366" s="89" t="s">
        <v>747</v>
      </c>
      <c r="L366" s="89" t="s">
        <v>770</v>
      </c>
      <c r="M366" s="36">
        <v>1</v>
      </c>
    </row>
    <row r="367" spans="2:13" ht="15.75">
      <c r="B367" s="86">
        <v>295</v>
      </c>
      <c r="C367" s="91" t="s">
        <v>83</v>
      </c>
      <c r="D367" s="81" t="s">
        <v>732</v>
      </c>
      <c r="E367" s="30">
        <v>1</v>
      </c>
      <c r="F367" s="82" t="s">
        <v>102</v>
      </c>
      <c r="G367" s="40">
        <v>9.74</v>
      </c>
      <c r="H367" s="37">
        <f t="shared" si="23"/>
        <v>9.058200000000001</v>
      </c>
      <c r="I367" s="71">
        <f t="shared" si="24"/>
        <v>5146.704545454546</v>
      </c>
      <c r="J367" s="73">
        <v>13.55</v>
      </c>
      <c r="K367" s="89" t="s">
        <v>748</v>
      </c>
      <c r="L367" s="89" t="s">
        <v>771</v>
      </c>
      <c r="M367" s="36">
        <v>1</v>
      </c>
    </row>
    <row r="368" spans="2:13" ht="15.75">
      <c r="B368" s="86">
        <v>296</v>
      </c>
      <c r="C368" s="118" t="s">
        <v>873</v>
      </c>
      <c r="D368" s="81" t="s">
        <v>733</v>
      </c>
      <c r="E368" s="30">
        <v>1</v>
      </c>
      <c r="F368" s="83" t="s">
        <v>113</v>
      </c>
      <c r="G368" s="28">
        <v>0.07</v>
      </c>
      <c r="H368" s="31">
        <f aca="true" t="shared" si="25" ref="H368">G368*0.15</f>
        <v>0.0105</v>
      </c>
      <c r="I368" s="71">
        <f t="shared" si="24"/>
        <v>5.965909090909091</v>
      </c>
      <c r="J368" s="73" t="s">
        <v>386</v>
      </c>
      <c r="K368" s="89" t="s">
        <v>749</v>
      </c>
      <c r="L368" s="89" t="s">
        <v>772</v>
      </c>
      <c r="M368" s="36">
        <v>1</v>
      </c>
    </row>
    <row r="369" spans="2:13" ht="15.75">
      <c r="B369" s="86">
        <v>297</v>
      </c>
      <c r="C369" s="118" t="s">
        <v>873</v>
      </c>
      <c r="D369" s="81" t="s">
        <v>734</v>
      </c>
      <c r="E369" s="30">
        <v>1</v>
      </c>
      <c r="F369" s="83" t="s">
        <v>113</v>
      </c>
      <c r="G369" s="28">
        <v>0.07</v>
      </c>
      <c r="H369" s="31">
        <f aca="true" t="shared" si="26" ref="H369:H374">G369*0.15</f>
        <v>0.0105</v>
      </c>
      <c r="I369" s="71">
        <f aca="true" t="shared" si="27" ref="I369:I381">H369*100000/176</f>
        <v>5.965909090909091</v>
      </c>
      <c r="J369" s="73" t="s">
        <v>386</v>
      </c>
      <c r="K369" s="89" t="s">
        <v>750</v>
      </c>
      <c r="L369" s="89" t="s">
        <v>773</v>
      </c>
      <c r="M369" s="36">
        <v>1</v>
      </c>
    </row>
    <row r="370" spans="2:13" ht="15.75">
      <c r="B370" s="86">
        <v>298</v>
      </c>
      <c r="C370" s="118" t="s">
        <v>873</v>
      </c>
      <c r="D370" s="81" t="s">
        <v>734</v>
      </c>
      <c r="E370" s="30">
        <v>1</v>
      </c>
      <c r="F370" s="83" t="s">
        <v>113</v>
      </c>
      <c r="G370" s="28">
        <v>0.07</v>
      </c>
      <c r="H370" s="31">
        <f t="shared" si="26"/>
        <v>0.0105</v>
      </c>
      <c r="I370" s="71">
        <f t="shared" si="27"/>
        <v>5.965909090909091</v>
      </c>
      <c r="J370" s="73" t="s">
        <v>386</v>
      </c>
      <c r="K370" s="89" t="s">
        <v>751</v>
      </c>
      <c r="L370" s="89" t="s">
        <v>774</v>
      </c>
      <c r="M370" s="36">
        <v>1</v>
      </c>
    </row>
    <row r="371" spans="2:13" ht="15.75">
      <c r="B371" s="86">
        <v>299</v>
      </c>
      <c r="C371" s="118" t="s">
        <v>873</v>
      </c>
      <c r="D371" s="81" t="s">
        <v>733</v>
      </c>
      <c r="E371" s="30">
        <v>1</v>
      </c>
      <c r="F371" s="83" t="s">
        <v>113</v>
      </c>
      <c r="G371" s="28">
        <v>0.07</v>
      </c>
      <c r="H371" s="31">
        <f t="shared" si="26"/>
        <v>0.0105</v>
      </c>
      <c r="I371" s="71">
        <f t="shared" si="27"/>
        <v>5.965909090909091</v>
      </c>
      <c r="J371" s="73" t="s">
        <v>386</v>
      </c>
      <c r="K371" s="89" t="s">
        <v>752</v>
      </c>
      <c r="L371" s="89" t="s">
        <v>775</v>
      </c>
      <c r="M371" s="36">
        <v>1</v>
      </c>
    </row>
    <row r="372" spans="2:13" ht="15.75">
      <c r="B372" s="86">
        <v>300</v>
      </c>
      <c r="C372" s="118" t="s">
        <v>873</v>
      </c>
      <c r="D372" s="81" t="s">
        <v>734</v>
      </c>
      <c r="E372" s="30">
        <v>1</v>
      </c>
      <c r="F372" s="83" t="s">
        <v>113</v>
      </c>
      <c r="G372" s="28">
        <v>0.07</v>
      </c>
      <c r="H372" s="31">
        <f t="shared" si="26"/>
        <v>0.0105</v>
      </c>
      <c r="I372" s="71">
        <f t="shared" si="27"/>
        <v>5.965909090909091</v>
      </c>
      <c r="J372" s="73" t="s">
        <v>386</v>
      </c>
      <c r="K372" s="89" t="s">
        <v>753</v>
      </c>
      <c r="L372" s="89" t="s">
        <v>776</v>
      </c>
      <c r="M372" s="36">
        <v>1</v>
      </c>
    </row>
    <row r="373" spans="2:13" ht="15">
      <c r="B373" s="86">
        <v>301</v>
      </c>
      <c r="C373" s="118" t="s">
        <v>873</v>
      </c>
      <c r="D373" s="81" t="s">
        <v>735</v>
      </c>
      <c r="E373" s="30">
        <v>1</v>
      </c>
      <c r="F373" s="83" t="s">
        <v>113</v>
      </c>
      <c r="G373" s="28">
        <v>0.07</v>
      </c>
      <c r="H373" s="31">
        <f t="shared" si="26"/>
        <v>0.0105</v>
      </c>
      <c r="I373" s="71">
        <f t="shared" si="27"/>
        <v>5.965909090909091</v>
      </c>
      <c r="J373" s="73" t="s">
        <v>386</v>
      </c>
      <c r="K373" s="90" t="s">
        <v>754</v>
      </c>
      <c r="L373" s="90" t="s">
        <v>777</v>
      </c>
      <c r="M373" s="36">
        <v>1</v>
      </c>
    </row>
    <row r="374" spans="2:13" ht="15">
      <c r="B374" s="86">
        <v>302</v>
      </c>
      <c r="C374" s="118" t="s">
        <v>873</v>
      </c>
      <c r="D374" s="81" t="s">
        <v>736</v>
      </c>
      <c r="E374" s="30">
        <v>1</v>
      </c>
      <c r="F374" s="83" t="s">
        <v>113</v>
      </c>
      <c r="G374" s="28">
        <v>0.07</v>
      </c>
      <c r="H374" s="31">
        <f t="shared" si="26"/>
        <v>0.0105</v>
      </c>
      <c r="I374" s="71">
        <f t="shared" si="27"/>
        <v>5.965909090909091</v>
      </c>
      <c r="J374" s="73" t="s">
        <v>386</v>
      </c>
      <c r="K374" s="90" t="s">
        <v>755</v>
      </c>
      <c r="L374" s="90" t="s">
        <v>778</v>
      </c>
      <c r="M374" s="36">
        <v>1</v>
      </c>
    </row>
    <row r="375" spans="2:13" ht="15">
      <c r="B375" s="86">
        <v>303</v>
      </c>
      <c r="C375" s="91" t="s">
        <v>81</v>
      </c>
      <c r="D375" s="81" t="s">
        <v>737</v>
      </c>
      <c r="E375" s="30">
        <v>1</v>
      </c>
      <c r="F375" s="82" t="s">
        <v>104</v>
      </c>
      <c r="G375" s="44">
        <v>8.69</v>
      </c>
      <c r="H375" s="37">
        <f aca="true" t="shared" si="28" ref="H375">G375*0.93</f>
        <v>8.0817</v>
      </c>
      <c r="I375" s="71">
        <f t="shared" si="27"/>
        <v>4591.875</v>
      </c>
      <c r="J375" s="73">
        <v>16.42</v>
      </c>
      <c r="K375" s="106" t="s">
        <v>756</v>
      </c>
      <c r="L375" s="106" t="s">
        <v>779</v>
      </c>
      <c r="M375" s="36">
        <v>1</v>
      </c>
    </row>
    <row r="376" spans="2:13" ht="15">
      <c r="B376" s="86">
        <v>304</v>
      </c>
      <c r="C376" s="112" t="s">
        <v>94</v>
      </c>
      <c r="D376" s="81" t="s">
        <v>736</v>
      </c>
      <c r="E376" s="30">
        <v>1</v>
      </c>
      <c r="F376" s="83" t="s">
        <v>110</v>
      </c>
      <c r="G376" s="67">
        <v>0.05</v>
      </c>
      <c r="H376" s="68">
        <f aca="true" t="shared" si="29" ref="H376">G376*0.15</f>
        <v>0.0075</v>
      </c>
      <c r="I376" s="71">
        <f t="shared" si="27"/>
        <v>4.261363636363637</v>
      </c>
      <c r="J376" s="73" t="s">
        <v>386</v>
      </c>
      <c r="K376" s="90" t="s">
        <v>757</v>
      </c>
      <c r="L376" s="90" t="s">
        <v>780</v>
      </c>
      <c r="M376" s="36">
        <v>1</v>
      </c>
    </row>
    <row r="377" spans="2:13" ht="15">
      <c r="B377" s="86">
        <v>305</v>
      </c>
      <c r="C377" s="118" t="s">
        <v>872</v>
      </c>
      <c r="D377" s="81" t="s">
        <v>738</v>
      </c>
      <c r="E377" s="30">
        <v>1</v>
      </c>
      <c r="F377" s="83" t="s">
        <v>118</v>
      </c>
      <c r="G377" s="87">
        <v>1.74</v>
      </c>
      <c r="H377" s="32">
        <v>0.26</v>
      </c>
      <c r="I377" s="71">
        <f t="shared" si="27"/>
        <v>147.72727272727272</v>
      </c>
      <c r="J377" s="73" t="s">
        <v>386</v>
      </c>
      <c r="K377" s="106" t="s">
        <v>758</v>
      </c>
      <c r="L377" s="106" t="s">
        <v>781</v>
      </c>
      <c r="M377" s="36">
        <v>1</v>
      </c>
    </row>
    <row r="378" spans="2:13" ht="15.75">
      <c r="B378" s="86">
        <v>306</v>
      </c>
      <c r="C378" s="118" t="s">
        <v>872</v>
      </c>
      <c r="D378" s="81" t="s">
        <v>738</v>
      </c>
      <c r="E378" s="30">
        <v>1</v>
      </c>
      <c r="F378" s="48" t="s">
        <v>119</v>
      </c>
      <c r="G378" s="117">
        <v>1.74</v>
      </c>
      <c r="H378" s="32">
        <v>0.26</v>
      </c>
      <c r="I378" s="71">
        <f t="shared" si="27"/>
        <v>147.72727272727272</v>
      </c>
      <c r="J378" s="73" t="s">
        <v>386</v>
      </c>
      <c r="K378" s="90" t="s">
        <v>759</v>
      </c>
      <c r="L378" s="90" t="s">
        <v>782</v>
      </c>
      <c r="M378" s="36">
        <v>1</v>
      </c>
    </row>
    <row r="379" spans="2:13" ht="15.75">
      <c r="B379" s="86">
        <v>307</v>
      </c>
      <c r="C379" s="118" t="s">
        <v>872</v>
      </c>
      <c r="D379" s="81" t="s">
        <v>738</v>
      </c>
      <c r="E379" s="30">
        <v>1</v>
      </c>
      <c r="F379" s="48" t="s">
        <v>119</v>
      </c>
      <c r="G379" s="117">
        <v>1.74</v>
      </c>
      <c r="H379" s="32">
        <v>0.26</v>
      </c>
      <c r="I379" s="71">
        <f t="shared" si="27"/>
        <v>147.72727272727272</v>
      </c>
      <c r="J379" s="73" t="s">
        <v>386</v>
      </c>
      <c r="K379" s="90" t="s">
        <v>760</v>
      </c>
      <c r="L379" s="90" t="s">
        <v>783</v>
      </c>
      <c r="M379" s="36">
        <v>1</v>
      </c>
    </row>
    <row r="380" spans="2:13" ht="15.75">
      <c r="B380" s="86">
        <v>308</v>
      </c>
      <c r="C380" s="118" t="s">
        <v>872</v>
      </c>
      <c r="D380" s="81" t="s">
        <v>738</v>
      </c>
      <c r="E380" s="30">
        <v>1</v>
      </c>
      <c r="F380" s="48" t="s">
        <v>119</v>
      </c>
      <c r="G380" s="117">
        <v>1.74</v>
      </c>
      <c r="H380" s="32">
        <v>0.26</v>
      </c>
      <c r="I380" s="71">
        <f t="shared" si="27"/>
        <v>147.72727272727272</v>
      </c>
      <c r="J380" s="73" t="s">
        <v>386</v>
      </c>
      <c r="K380" s="90" t="s">
        <v>761</v>
      </c>
      <c r="L380" s="90" t="s">
        <v>784</v>
      </c>
      <c r="M380" s="36">
        <v>1</v>
      </c>
    </row>
    <row r="381" spans="2:13" ht="15.75">
      <c r="B381" s="86">
        <v>309</v>
      </c>
      <c r="C381" s="118" t="s">
        <v>872</v>
      </c>
      <c r="D381" s="81" t="s">
        <v>739</v>
      </c>
      <c r="E381" s="30">
        <v>1</v>
      </c>
      <c r="F381" s="48" t="s">
        <v>119</v>
      </c>
      <c r="G381" s="117">
        <v>1.74</v>
      </c>
      <c r="H381" s="32">
        <v>0.26</v>
      </c>
      <c r="I381" s="71">
        <f t="shared" si="27"/>
        <v>147.72727272727272</v>
      </c>
      <c r="J381" s="73" t="s">
        <v>386</v>
      </c>
      <c r="K381" s="90" t="s">
        <v>762</v>
      </c>
      <c r="L381" s="90" t="s">
        <v>785</v>
      </c>
      <c r="M381" s="36">
        <v>1</v>
      </c>
    </row>
    <row r="382" spans="2:13" ht="15">
      <c r="B382" s="86">
        <v>310</v>
      </c>
      <c r="C382" s="118" t="s">
        <v>873</v>
      </c>
      <c r="D382" s="81" t="s">
        <v>740</v>
      </c>
      <c r="E382" s="30">
        <v>1</v>
      </c>
      <c r="F382" s="83" t="s">
        <v>113</v>
      </c>
      <c r="G382" s="28">
        <v>0.07</v>
      </c>
      <c r="H382" s="31">
        <f aca="true" t="shared" si="30" ref="H382">G382*0.15</f>
        <v>0.0105</v>
      </c>
      <c r="I382" s="71">
        <f aca="true" t="shared" si="31" ref="I382">H382*100000/176</f>
        <v>5.965909090909091</v>
      </c>
      <c r="J382" s="73" t="s">
        <v>386</v>
      </c>
      <c r="K382" s="90" t="s">
        <v>763</v>
      </c>
      <c r="L382" s="90" t="s">
        <v>786</v>
      </c>
      <c r="M382" s="36">
        <v>1</v>
      </c>
    </row>
    <row r="383" spans="2:13" ht="15">
      <c r="B383" s="86">
        <v>311</v>
      </c>
      <c r="C383" s="120" t="s">
        <v>744</v>
      </c>
      <c r="D383" s="81" t="s">
        <v>741</v>
      </c>
      <c r="E383" s="30">
        <v>1</v>
      </c>
      <c r="F383" s="82">
        <v>10</v>
      </c>
      <c r="G383" s="70"/>
      <c r="H383" s="70"/>
      <c r="I383" s="69"/>
      <c r="J383" s="69"/>
      <c r="K383" s="90" t="s">
        <v>764</v>
      </c>
      <c r="L383" s="90" t="s">
        <v>787</v>
      </c>
      <c r="M383" s="36">
        <v>1</v>
      </c>
    </row>
    <row r="384" spans="2:13" ht="15">
      <c r="B384" s="86">
        <v>312</v>
      </c>
      <c r="C384" s="120" t="s">
        <v>744</v>
      </c>
      <c r="D384" s="81" t="s">
        <v>742</v>
      </c>
      <c r="E384" s="30">
        <v>1</v>
      </c>
      <c r="F384" s="82">
        <v>10</v>
      </c>
      <c r="G384" s="70"/>
      <c r="H384" s="70"/>
      <c r="I384" s="69"/>
      <c r="J384" s="69"/>
      <c r="K384" s="90" t="s">
        <v>765</v>
      </c>
      <c r="L384" s="90" t="s">
        <v>788</v>
      </c>
      <c r="M384" s="36">
        <v>1</v>
      </c>
    </row>
    <row r="385" spans="2:13" ht="15">
      <c r="B385" s="86">
        <v>313</v>
      </c>
      <c r="C385" s="120" t="s">
        <v>744</v>
      </c>
      <c r="D385" s="81" t="s">
        <v>736</v>
      </c>
      <c r="E385" s="30">
        <v>1</v>
      </c>
      <c r="F385" s="82">
        <v>20</v>
      </c>
      <c r="G385" s="70"/>
      <c r="H385" s="70"/>
      <c r="I385" s="69"/>
      <c r="J385" s="69"/>
      <c r="K385" s="90" t="s">
        <v>766</v>
      </c>
      <c r="L385" s="90" t="s">
        <v>789</v>
      </c>
      <c r="M385" s="36">
        <v>1</v>
      </c>
    </row>
    <row r="386" spans="2:13" ht="15.75">
      <c r="B386" s="86">
        <v>314</v>
      </c>
      <c r="C386" s="120" t="s">
        <v>744</v>
      </c>
      <c r="D386" s="81" t="s">
        <v>742</v>
      </c>
      <c r="E386" s="69">
        <v>1</v>
      </c>
      <c r="F386" s="82">
        <v>20</v>
      </c>
      <c r="G386" s="70"/>
      <c r="H386" s="70"/>
      <c r="I386" s="69"/>
      <c r="J386" s="69"/>
      <c r="K386" s="89" t="s">
        <v>767</v>
      </c>
      <c r="L386" s="89" t="s">
        <v>790</v>
      </c>
      <c r="M386" s="36">
        <v>1</v>
      </c>
    </row>
    <row r="387" spans="2:13" ht="15.75">
      <c r="B387" s="86">
        <v>315</v>
      </c>
      <c r="C387" s="107" t="s">
        <v>87</v>
      </c>
      <c r="D387" s="81" t="s">
        <v>739</v>
      </c>
      <c r="E387" s="69">
        <v>1</v>
      </c>
      <c r="F387" s="48" t="s">
        <v>119</v>
      </c>
      <c r="G387" s="117">
        <v>1.74</v>
      </c>
      <c r="H387" s="32">
        <v>0.26</v>
      </c>
      <c r="I387" s="71">
        <f aca="true" t="shared" si="32" ref="I387">H387*100000/176</f>
        <v>147.72727272727272</v>
      </c>
      <c r="J387" s="73" t="s">
        <v>386</v>
      </c>
      <c r="K387" s="90" t="s">
        <v>762</v>
      </c>
      <c r="L387" s="90" t="s">
        <v>785</v>
      </c>
      <c r="M387" s="36">
        <v>1</v>
      </c>
    </row>
    <row r="388" spans="2:13" ht="15">
      <c r="B388" s="86">
        <v>316</v>
      </c>
      <c r="C388" s="81" t="s">
        <v>737</v>
      </c>
      <c r="D388" s="63" t="s">
        <v>525</v>
      </c>
      <c r="E388" s="69">
        <v>1</v>
      </c>
      <c r="F388" s="26" t="s">
        <v>107</v>
      </c>
      <c r="G388" s="44">
        <v>5.96</v>
      </c>
      <c r="H388" s="37">
        <f aca="true" t="shared" si="33" ref="H388:H389">G388*0.93</f>
        <v>5.542800000000001</v>
      </c>
      <c r="I388" s="71">
        <f aca="true" t="shared" si="34" ref="I388:I389">H388*100000/176</f>
        <v>3149.3181818181824</v>
      </c>
      <c r="J388" s="73">
        <v>11.19</v>
      </c>
      <c r="K388" s="90" t="s">
        <v>819</v>
      </c>
      <c r="L388" s="106" t="s">
        <v>820</v>
      </c>
      <c r="M388" s="36">
        <v>1</v>
      </c>
    </row>
    <row r="389" spans="2:13" ht="15">
      <c r="B389" s="86">
        <v>317</v>
      </c>
      <c r="C389" s="91" t="s">
        <v>80</v>
      </c>
      <c r="D389" s="88" t="s">
        <v>821</v>
      </c>
      <c r="E389" s="69">
        <v>1</v>
      </c>
      <c r="F389" s="26" t="s">
        <v>822</v>
      </c>
      <c r="G389" s="44">
        <v>2.74</v>
      </c>
      <c r="H389" s="37">
        <f t="shared" si="33"/>
        <v>2.5482000000000005</v>
      </c>
      <c r="I389" s="71">
        <f t="shared" si="34"/>
        <v>1447.8409090909095</v>
      </c>
      <c r="J389" s="74">
        <v>3.73</v>
      </c>
      <c r="K389" s="90" t="s">
        <v>819</v>
      </c>
      <c r="L389" s="106" t="s">
        <v>820</v>
      </c>
      <c r="M389" s="36">
        <v>1</v>
      </c>
    </row>
    <row r="390" spans="2:13" ht="15.75">
      <c r="B390" s="86">
        <v>318</v>
      </c>
      <c r="C390" s="91" t="s">
        <v>80</v>
      </c>
      <c r="D390" s="88" t="s">
        <v>823</v>
      </c>
      <c r="E390" s="69">
        <v>1</v>
      </c>
      <c r="F390" s="26" t="s">
        <v>822</v>
      </c>
      <c r="G390" s="44">
        <v>2.74</v>
      </c>
      <c r="H390" s="37">
        <v>2.55</v>
      </c>
      <c r="I390" s="71">
        <v>1448</v>
      </c>
      <c r="J390" s="74">
        <v>3.73</v>
      </c>
      <c r="K390" s="89" t="s">
        <v>824</v>
      </c>
      <c r="L390" s="89" t="s">
        <v>825</v>
      </c>
      <c r="M390" s="36">
        <v>1</v>
      </c>
    </row>
    <row r="391" spans="2:13" ht="15">
      <c r="B391" s="86">
        <v>319</v>
      </c>
      <c r="C391" s="91" t="s">
        <v>80</v>
      </c>
      <c r="D391" s="88" t="s">
        <v>826</v>
      </c>
      <c r="E391" s="69">
        <v>1</v>
      </c>
      <c r="F391" s="26" t="s">
        <v>822</v>
      </c>
      <c r="G391" s="70">
        <v>2.74</v>
      </c>
      <c r="H391" s="70">
        <v>2.55</v>
      </c>
      <c r="I391" s="69">
        <v>1448</v>
      </c>
      <c r="J391" s="69">
        <v>3.73</v>
      </c>
      <c r="K391" s="90" t="s">
        <v>827</v>
      </c>
      <c r="L391" s="106" t="s">
        <v>828</v>
      </c>
      <c r="M391" s="36">
        <v>1</v>
      </c>
    </row>
    <row r="392" spans="2:13" ht="15.75">
      <c r="B392" s="86">
        <v>320</v>
      </c>
      <c r="C392" s="91" t="s">
        <v>85</v>
      </c>
      <c r="D392" s="88" t="s">
        <v>829</v>
      </c>
      <c r="E392" s="36">
        <v>1</v>
      </c>
      <c r="F392" s="34">
        <v>0.9</v>
      </c>
      <c r="G392" s="41">
        <v>0.9</v>
      </c>
      <c r="H392" s="37">
        <f aca="true" t="shared" si="35" ref="H392">G392*0.93</f>
        <v>0.8370000000000001</v>
      </c>
      <c r="I392" s="71">
        <f aca="true" t="shared" si="36" ref="I392">H392*100000/176</f>
        <v>475.5681818181819</v>
      </c>
      <c r="J392" s="41">
        <v>0.9</v>
      </c>
      <c r="K392" s="89" t="s">
        <v>830</v>
      </c>
      <c r="L392" s="89" t="s">
        <v>831</v>
      </c>
      <c r="M392" s="36">
        <v>1</v>
      </c>
    </row>
    <row r="393" spans="2:13" ht="15.75">
      <c r="B393" s="86">
        <v>321</v>
      </c>
      <c r="C393" s="91" t="s">
        <v>85</v>
      </c>
      <c r="D393" s="88" t="s">
        <v>832</v>
      </c>
      <c r="E393" s="36">
        <v>1</v>
      </c>
      <c r="F393" s="34">
        <v>0.9</v>
      </c>
      <c r="G393" s="41">
        <v>0.9</v>
      </c>
      <c r="H393" s="37">
        <f aca="true" t="shared" si="37" ref="H393:H394">G393*0.93</f>
        <v>0.8370000000000001</v>
      </c>
      <c r="I393" s="71">
        <f aca="true" t="shared" si="38" ref="I393:I394">H393*100000/176</f>
        <v>475.5681818181819</v>
      </c>
      <c r="J393" s="41">
        <v>0.9</v>
      </c>
      <c r="K393" s="89" t="s">
        <v>833</v>
      </c>
      <c r="L393" s="89" t="s">
        <v>834</v>
      </c>
      <c r="M393" s="36">
        <v>1</v>
      </c>
    </row>
    <row r="394" spans="2:13" ht="15.75">
      <c r="B394" s="86">
        <v>322</v>
      </c>
      <c r="C394" s="91" t="s">
        <v>85</v>
      </c>
      <c r="D394" s="85" t="s">
        <v>835</v>
      </c>
      <c r="E394" s="36">
        <v>1</v>
      </c>
      <c r="F394" s="34">
        <v>0.9</v>
      </c>
      <c r="G394" s="41">
        <v>0.9</v>
      </c>
      <c r="H394" s="37">
        <f t="shared" si="37"/>
        <v>0.8370000000000001</v>
      </c>
      <c r="I394" s="71">
        <f t="shared" si="38"/>
        <v>475.5681818181819</v>
      </c>
      <c r="J394" s="41">
        <v>0.9</v>
      </c>
      <c r="K394" s="90" t="s">
        <v>836</v>
      </c>
      <c r="L394" s="90" t="s">
        <v>837</v>
      </c>
      <c r="M394" s="36">
        <v>1</v>
      </c>
    </row>
    <row r="395" spans="2:13" ht="15.75">
      <c r="B395" s="86">
        <v>323</v>
      </c>
      <c r="C395" s="91" t="s">
        <v>80</v>
      </c>
      <c r="D395" s="85" t="s">
        <v>838</v>
      </c>
      <c r="E395" s="69">
        <v>1</v>
      </c>
      <c r="F395" s="26" t="s">
        <v>822</v>
      </c>
      <c r="G395" s="44">
        <v>2.74</v>
      </c>
      <c r="H395" s="37">
        <v>2.55</v>
      </c>
      <c r="I395" s="71">
        <v>1448</v>
      </c>
      <c r="J395" s="74">
        <v>3.73</v>
      </c>
      <c r="K395" s="89" t="s">
        <v>839</v>
      </c>
      <c r="L395" s="89" t="s">
        <v>840</v>
      </c>
      <c r="M395" s="36">
        <v>1</v>
      </c>
    </row>
    <row r="396" spans="2:13" ht="15.75">
      <c r="B396" s="86">
        <v>324</v>
      </c>
      <c r="C396" s="91" t="s">
        <v>85</v>
      </c>
      <c r="D396" s="86" t="s">
        <v>841</v>
      </c>
      <c r="E396" s="36">
        <v>1</v>
      </c>
      <c r="F396" s="34">
        <v>0.9</v>
      </c>
      <c r="G396" s="41">
        <v>0.9</v>
      </c>
      <c r="H396" s="37">
        <f aca="true" t="shared" si="39" ref="H396">G396*0.93</f>
        <v>0.8370000000000001</v>
      </c>
      <c r="I396" s="71">
        <f aca="true" t="shared" si="40" ref="I396">H396*100000/176</f>
        <v>475.5681818181819</v>
      </c>
      <c r="J396" s="41">
        <v>1.9</v>
      </c>
      <c r="K396" s="89" t="s">
        <v>842</v>
      </c>
      <c r="L396" s="89" t="s">
        <v>843</v>
      </c>
      <c r="M396" s="36">
        <v>1</v>
      </c>
    </row>
    <row r="397" spans="2:13" ht="15.75">
      <c r="B397" s="86">
        <v>325</v>
      </c>
      <c r="C397" s="91" t="s">
        <v>85</v>
      </c>
      <c r="D397" s="86" t="s">
        <v>844</v>
      </c>
      <c r="E397" s="36">
        <v>1</v>
      </c>
      <c r="F397" s="34">
        <v>0.9</v>
      </c>
      <c r="G397" s="41">
        <v>0.9</v>
      </c>
      <c r="H397" s="37">
        <f aca="true" t="shared" si="41" ref="H397">G397*0.93</f>
        <v>0.8370000000000001</v>
      </c>
      <c r="I397" s="71">
        <f aca="true" t="shared" si="42" ref="I397">H397*100000/176</f>
        <v>475.5681818181819</v>
      </c>
      <c r="J397" s="41">
        <v>2.9</v>
      </c>
      <c r="K397" s="89" t="s">
        <v>859</v>
      </c>
      <c r="L397" s="89" t="s">
        <v>860</v>
      </c>
      <c r="M397" s="36">
        <v>1</v>
      </c>
    </row>
    <row r="398" spans="2:13" ht="15.75">
      <c r="B398" s="86">
        <v>326</v>
      </c>
      <c r="C398" s="91" t="s">
        <v>85</v>
      </c>
      <c r="D398" s="86" t="s">
        <v>845</v>
      </c>
      <c r="E398" s="36">
        <v>1</v>
      </c>
      <c r="F398" s="34">
        <v>0.9</v>
      </c>
      <c r="G398" s="41">
        <v>1.9</v>
      </c>
      <c r="H398" s="37">
        <f aca="true" t="shared" si="43" ref="H398">G398*0.93</f>
        <v>1.767</v>
      </c>
      <c r="I398" s="71">
        <f aca="true" t="shared" si="44" ref="I398">H398*100000/176</f>
        <v>1003.9772727272727</v>
      </c>
      <c r="J398" s="41">
        <v>3.9</v>
      </c>
      <c r="K398" s="89" t="s">
        <v>861</v>
      </c>
      <c r="L398" s="89" t="s">
        <v>862</v>
      </c>
      <c r="M398" s="36">
        <v>1</v>
      </c>
    </row>
    <row r="399" spans="2:13" ht="15.75">
      <c r="B399" s="86">
        <v>327</v>
      </c>
      <c r="C399" s="91" t="s">
        <v>85</v>
      </c>
      <c r="D399" s="86" t="s">
        <v>846</v>
      </c>
      <c r="E399" s="36">
        <v>1</v>
      </c>
      <c r="F399" s="34">
        <v>0.9</v>
      </c>
      <c r="G399" s="41">
        <v>1.9</v>
      </c>
      <c r="H399" s="37">
        <f aca="true" t="shared" si="45" ref="H399">G399*0.93</f>
        <v>1.767</v>
      </c>
      <c r="I399" s="71">
        <f aca="true" t="shared" si="46" ref="I399">H399*100000/176</f>
        <v>1003.9772727272727</v>
      </c>
      <c r="J399" s="41">
        <v>4.9</v>
      </c>
      <c r="K399" s="90" t="s">
        <v>863</v>
      </c>
      <c r="L399" s="90" t="s">
        <v>864</v>
      </c>
      <c r="M399" s="36">
        <v>1</v>
      </c>
    </row>
    <row r="400" spans="2:13" ht="15.75">
      <c r="B400" s="86">
        <v>328</v>
      </c>
      <c r="C400" s="91" t="s">
        <v>85</v>
      </c>
      <c r="D400" s="86" t="s">
        <v>847</v>
      </c>
      <c r="E400" s="36">
        <v>1</v>
      </c>
      <c r="F400" s="34">
        <v>0.9</v>
      </c>
      <c r="G400" s="41">
        <v>1.9</v>
      </c>
      <c r="H400" s="37">
        <f aca="true" t="shared" si="47" ref="H400:H401">G400*0.93</f>
        <v>1.767</v>
      </c>
      <c r="I400" s="71">
        <f aca="true" t="shared" si="48" ref="I400:I401">H400*100000/176</f>
        <v>1003.9772727272727</v>
      </c>
      <c r="J400" s="41">
        <v>5.9</v>
      </c>
      <c r="K400" s="90" t="s">
        <v>865</v>
      </c>
      <c r="L400" s="90" t="s">
        <v>866</v>
      </c>
      <c r="M400" s="36">
        <v>1</v>
      </c>
    </row>
    <row r="401" spans="2:13" ht="15.75">
      <c r="B401" s="86">
        <v>329</v>
      </c>
      <c r="C401" s="91" t="s">
        <v>85</v>
      </c>
      <c r="D401" s="86" t="s">
        <v>848</v>
      </c>
      <c r="E401" s="36">
        <v>1</v>
      </c>
      <c r="F401" s="34">
        <v>0.9</v>
      </c>
      <c r="G401" s="41">
        <v>1.9</v>
      </c>
      <c r="H401" s="37">
        <f t="shared" si="47"/>
        <v>1.767</v>
      </c>
      <c r="I401" s="71">
        <f t="shared" si="48"/>
        <v>1003.9772727272727</v>
      </c>
      <c r="J401" s="41">
        <v>6.9</v>
      </c>
      <c r="K401" s="90" t="s">
        <v>867</v>
      </c>
      <c r="L401" s="90" t="s">
        <v>868</v>
      </c>
      <c r="M401" s="36">
        <v>1</v>
      </c>
    </row>
    <row r="402" spans="2:13" ht="15">
      <c r="B402" s="86">
        <v>330</v>
      </c>
      <c r="C402" s="91" t="s">
        <v>80</v>
      </c>
      <c r="D402" s="119" t="s">
        <v>849</v>
      </c>
      <c r="E402" s="36">
        <v>1</v>
      </c>
      <c r="F402" s="26" t="s">
        <v>822</v>
      </c>
      <c r="G402" s="44">
        <v>2.74</v>
      </c>
      <c r="H402" s="37">
        <v>2.55</v>
      </c>
      <c r="I402" s="71">
        <v>1448</v>
      </c>
      <c r="J402" s="74">
        <v>3.73</v>
      </c>
      <c r="K402" s="108">
        <v>20.428173</v>
      </c>
      <c r="L402" s="108">
        <v>81.34702</v>
      </c>
      <c r="M402" s="36">
        <v>1</v>
      </c>
    </row>
    <row r="403" spans="2:13" ht="15">
      <c r="B403" s="86">
        <v>331</v>
      </c>
      <c r="C403" s="91" t="s">
        <v>80</v>
      </c>
      <c r="D403" s="109" t="s">
        <v>850</v>
      </c>
      <c r="E403" s="36">
        <v>1</v>
      </c>
      <c r="F403" s="26" t="s">
        <v>822</v>
      </c>
      <c r="G403" s="44">
        <v>2.74</v>
      </c>
      <c r="H403" s="37">
        <v>2.55</v>
      </c>
      <c r="I403" s="71">
        <v>1448</v>
      </c>
      <c r="J403" s="74">
        <v>3.73</v>
      </c>
      <c r="K403" s="108">
        <v>20.431183</v>
      </c>
      <c r="L403" s="108">
        <v>81.3471</v>
      </c>
      <c r="M403" s="36">
        <v>1</v>
      </c>
    </row>
    <row r="404" spans="2:13" ht="15">
      <c r="B404" s="86">
        <v>332</v>
      </c>
      <c r="C404" s="91" t="s">
        <v>80</v>
      </c>
      <c r="D404" s="109" t="s">
        <v>851</v>
      </c>
      <c r="E404" s="36">
        <v>1</v>
      </c>
      <c r="F404" s="26" t="s">
        <v>822</v>
      </c>
      <c r="G404" s="44">
        <v>2.74</v>
      </c>
      <c r="H404" s="37">
        <v>2.55</v>
      </c>
      <c r="I404" s="71">
        <v>1448</v>
      </c>
      <c r="J404" s="74">
        <v>3.73</v>
      </c>
      <c r="K404" s="108">
        <v>20.435672</v>
      </c>
      <c r="L404" s="108">
        <v>81.359183</v>
      </c>
      <c r="M404" s="36">
        <v>1</v>
      </c>
    </row>
    <row r="405" spans="2:13" ht="15">
      <c r="B405" s="86">
        <v>333</v>
      </c>
      <c r="C405" s="91" t="s">
        <v>80</v>
      </c>
      <c r="D405" s="109" t="s">
        <v>852</v>
      </c>
      <c r="E405" s="36">
        <v>1</v>
      </c>
      <c r="F405" s="26" t="s">
        <v>822</v>
      </c>
      <c r="G405" s="44">
        <v>2.74</v>
      </c>
      <c r="H405" s="37">
        <v>2.55</v>
      </c>
      <c r="I405" s="71">
        <v>1448</v>
      </c>
      <c r="J405" s="74">
        <v>3.73</v>
      </c>
      <c r="K405" s="108">
        <v>20.437083</v>
      </c>
      <c r="L405" s="108">
        <v>81.352183</v>
      </c>
      <c r="M405" s="36">
        <v>1</v>
      </c>
    </row>
    <row r="406" spans="2:13" ht="15">
      <c r="B406" s="86">
        <v>334</v>
      </c>
      <c r="C406" s="91" t="s">
        <v>80</v>
      </c>
      <c r="D406" s="109" t="s">
        <v>853</v>
      </c>
      <c r="E406" s="36">
        <v>1</v>
      </c>
      <c r="F406" s="26" t="s">
        <v>822</v>
      </c>
      <c r="G406" s="44">
        <v>2.74</v>
      </c>
      <c r="H406" s="37">
        <v>2.55</v>
      </c>
      <c r="I406" s="71">
        <v>1448</v>
      </c>
      <c r="J406" s="74">
        <v>3.73</v>
      </c>
      <c r="K406" s="108">
        <v>20.436198</v>
      </c>
      <c r="L406" s="108">
        <v>81.361358</v>
      </c>
      <c r="M406" s="36">
        <v>1</v>
      </c>
    </row>
    <row r="407" spans="2:13" ht="15.75">
      <c r="B407" s="86">
        <v>335</v>
      </c>
      <c r="C407" s="91" t="s">
        <v>85</v>
      </c>
      <c r="D407" s="109" t="s">
        <v>854</v>
      </c>
      <c r="E407" s="36">
        <v>1</v>
      </c>
      <c r="F407" s="34">
        <v>0.9</v>
      </c>
      <c r="G407" s="41">
        <v>0.9</v>
      </c>
      <c r="H407" s="37">
        <f aca="true" t="shared" si="49" ref="H407:H408">G407*0.93</f>
        <v>0.8370000000000001</v>
      </c>
      <c r="I407" s="71">
        <f aca="true" t="shared" si="50" ref="I407:I408">H407*100000/176</f>
        <v>475.5681818181819</v>
      </c>
      <c r="J407" s="41">
        <v>1.9</v>
      </c>
      <c r="K407" s="108">
        <v>20.434242</v>
      </c>
      <c r="L407" s="108">
        <v>81.346865</v>
      </c>
      <c r="M407" s="36">
        <v>1</v>
      </c>
    </row>
    <row r="408" spans="2:13" ht="15.75">
      <c r="B408" s="86">
        <v>336</v>
      </c>
      <c r="C408" s="91" t="s">
        <v>85</v>
      </c>
      <c r="D408" s="109" t="s">
        <v>855</v>
      </c>
      <c r="E408" s="36">
        <v>1</v>
      </c>
      <c r="F408" s="34">
        <v>0.9</v>
      </c>
      <c r="G408" s="41">
        <v>0.9</v>
      </c>
      <c r="H408" s="37">
        <f t="shared" si="49"/>
        <v>0.8370000000000001</v>
      </c>
      <c r="I408" s="71">
        <f t="shared" si="50"/>
        <v>475.5681818181819</v>
      </c>
      <c r="J408" s="41">
        <v>1.9</v>
      </c>
      <c r="K408" s="108">
        <v>20.434242</v>
      </c>
      <c r="L408" s="108">
        <v>81.34692</v>
      </c>
      <c r="M408" s="36">
        <v>1</v>
      </c>
    </row>
    <row r="409" spans="2:13" ht="15">
      <c r="B409" s="86">
        <v>337</v>
      </c>
      <c r="C409" s="91" t="s">
        <v>80</v>
      </c>
      <c r="D409" s="109" t="s">
        <v>856</v>
      </c>
      <c r="E409" s="36">
        <v>1</v>
      </c>
      <c r="F409" s="26" t="s">
        <v>822</v>
      </c>
      <c r="G409" s="44">
        <v>2.74</v>
      </c>
      <c r="H409" s="37">
        <v>2.55</v>
      </c>
      <c r="I409" s="71">
        <v>1448</v>
      </c>
      <c r="J409" s="74">
        <v>3.73</v>
      </c>
      <c r="K409" s="108">
        <v>20.436073</v>
      </c>
      <c r="L409" s="108">
        <v>81.360822</v>
      </c>
      <c r="M409" s="36">
        <v>1</v>
      </c>
    </row>
    <row r="410" spans="2:13" ht="15">
      <c r="B410" s="86">
        <v>338</v>
      </c>
      <c r="C410" s="91" t="s">
        <v>80</v>
      </c>
      <c r="D410" s="84" t="s">
        <v>374</v>
      </c>
      <c r="E410" s="36">
        <v>1</v>
      </c>
      <c r="F410" s="26" t="s">
        <v>822</v>
      </c>
      <c r="G410" s="44">
        <v>2.74</v>
      </c>
      <c r="H410" s="37">
        <v>2.55</v>
      </c>
      <c r="I410" s="71">
        <v>1448</v>
      </c>
      <c r="J410" s="74">
        <v>3.73</v>
      </c>
      <c r="K410" s="108">
        <v>20.435143</v>
      </c>
      <c r="L410" s="108">
        <v>81.359912</v>
      </c>
      <c r="M410" s="36">
        <v>1</v>
      </c>
    </row>
    <row r="411" spans="2:13" ht="15.75">
      <c r="B411" s="86">
        <v>339</v>
      </c>
      <c r="C411" s="91" t="s">
        <v>85</v>
      </c>
      <c r="D411" s="84" t="s">
        <v>857</v>
      </c>
      <c r="E411" s="36">
        <v>1</v>
      </c>
      <c r="F411" s="34">
        <v>0.9</v>
      </c>
      <c r="G411" s="41">
        <v>0.9</v>
      </c>
      <c r="H411" s="37">
        <f aca="true" t="shared" si="51" ref="H411:H413">G411*0.93</f>
        <v>0.8370000000000001</v>
      </c>
      <c r="I411" s="71">
        <f aca="true" t="shared" si="52" ref="I411:I413">H411*100000/176</f>
        <v>475.5681818181819</v>
      </c>
      <c r="J411" s="41">
        <v>1.9</v>
      </c>
      <c r="K411" s="108">
        <v>20.428598</v>
      </c>
      <c r="L411" s="108">
        <v>81.346687</v>
      </c>
      <c r="M411" s="36">
        <v>1</v>
      </c>
    </row>
    <row r="412" spans="2:13" ht="15.75">
      <c r="B412" s="86">
        <v>340</v>
      </c>
      <c r="C412" s="91" t="s">
        <v>85</v>
      </c>
      <c r="D412" s="84" t="s">
        <v>858</v>
      </c>
      <c r="E412" s="36">
        <v>1</v>
      </c>
      <c r="F412" s="34">
        <v>0.9</v>
      </c>
      <c r="G412" s="41">
        <v>0.9</v>
      </c>
      <c r="H412" s="37">
        <f t="shared" si="51"/>
        <v>0.8370000000000001</v>
      </c>
      <c r="I412" s="71">
        <f t="shared" si="52"/>
        <v>475.5681818181819</v>
      </c>
      <c r="J412" s="41">
        <v>1.9</v>
      </c>
      <c r="K412" s="108">
        <v>20.43498</v>
      </c>
      <c r="L412" s="108">
        <v>81.359787</v>
      </c>
      <c r="M412" s="36">
        <v>1</v>
      </c>
    </row>
    <row r="413" spans="2:13" ht="15.75">
      <c r="B413" s="86">
        <v>341</v>
      </c>
      <c r="C413" s="91" t="s">
        <v>85</v>
      </c>
      <c r="D413" s="84" t="s">
        <v>854</v>
      </c>
      <c r="E413" s="36">
        <v>1</v>
      </c>
      <c r="F413" s="34">
        <v>0.9</v>
      </c>
      <c r="G413" s="41">
        <v>0.9</v>
      </c>
      <c r="H413" s="37">
        <f t="shared" si="51"/>
        <v>0.8370000000000001</v>
      </c>
      <c r="I413" s="71">
        <f t="shared" si="52"/>
        <v>475.5681818181819</v>
      </c>
      <c r="J413" s="41">
        <v>1.9</v>
      </c>
      <c r="K413" s="108">
        <v>20.434242</v>
      </c>
      <c r="L413" s="108">
        <v>81.346865</v>
      </c>
      <c r="M413" s="36">
        <v>1</v>
      </c>
    </row>
    <row r="414" spans="2:13" ht="15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</row>
  </sheetData>
  <autoFilter ref="B69:M413"/>
  <mergeCells count="7">
    <mergeCell ref="K263:K264"/>
    <mergeCell ref="L263:L264"/>
    <mergeCell ref="C268:C269"/>
    <mergeCell ref="B1:G1"/>
    <mergeCell ref="D9:I9"/>
    <mergeCell ref="F16:I16"/>
    <mergeCell ref="D3:I3"/>
  </mergeCells>
  <printOptions/>
  <pageMargins left="0.2" right="0.2" top="0.33" bottom="0.26" header="0.3" footer="0.3"/>
  <pageSetup horizontalDpi="600" verticalDpi="600" orientation="portrait" paperSize="9" r:id="rId1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2" sqref="A2:A24"/>
    </sheetView>
  </sheetViews>
  <sheetFormatPr defaultColWidth="9.140625" defaultRowHeight="15"/>
  <sheetData>
    <row r="1" ht="75.75" thickBot="1">
      <c r="A1" s="113" t="s">
        <v>869</v>
      </c>
    </row>
    <row r="2" ht="18.75" thickBot="1">
      <c r="A2" s="114"/>
    </row>
    <row r="3" ht="18.75" thickBot="1">
      <c r="A3" s="114"/>
    </row>
    <row r="4" ht="18.75" thickBot="1">
      <c r="A4" s="114"/>
    </row>
    <row r="5" ht="18.75" thickBot="1">
      <c r="A5" s="114"/>
    </row>
    <row r="6" ht="18.75" thickBot="1">
      <c r="A6" s="114"/>
    </row>
    <row r="7" ht="18.75" thickBot="1">
      <c r="A7" s="114"/>
    </row>
    <row r="8" ht="18.75" thickBot="1">
      <c r="A8" s="114"/>
    </row>
    <row r="9" ht="18.75" thickBot="1">
      <c r="A9" s="114"/>
    </row>
    <row r="10" ht="18.75" thickBot="1">
      <c r="A10" s="114"/>
    </row>
    <row r="11" ht="18.75" thickBot="1">
      <c r="A11" s="114"/>
    </row>
    <row r="12" ht="18.75" thickBot="1">
      <c r="A12" s="114"/>
    </row>
    <row r="13" ht="18.75" thickBot="1">
      <c r="A13" s="114"/>
    </row>
    <row r="14" ht="18.75" thickBot="1">
      <c r="A14" s="114"/>
    </row>
    <row r="15" ht="18.75" thickBot="1">
      <c r="A15" s="114"/>
    </row>
    <row r="16" ht="18.75" thickBot="1">
      <c r="A16" s="114"/>
    </row>
    <row r="17" ht="18.75" thickBot="1">
      <c r="A17" s="114"/>
    </row>
    <row r="18" ht="26.25" thickBot="1">
      <c r="A18" s="115"/>
    </row>
    <row r="19" ht="18.75" thickBot="1">
      <c r="A19" s="114"/>
    </row>
    <row r="20" ht="18.75" thickBot="1">
      <c r="A20" s="114"/>
    </row>
    <row r="21" ht="18.75" thickBot="1">
      <c r="A21" s="114"/>
    </row>
    <row r="22" ht="18.75" thickBot="1">
      <c r="A22" s="114"/>
    </row>
    <row r="23" ht="18">
      <c r="A23" s="116"/>
    </row>
    <row r="24" ht="18">
      <c r="A24" s="116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cs</cp:lastModifiedBy>
  <cp:lastPrinted>2020-10-30T04:44:42Z</cp:lastPrinted>
  <dcterms:created xsi:type="dcterms:W3CDTF">2020-04-15T08:21:33Z</dcterms:created>
  <dcterms:modified xsi:type="dcterms:W3CDTF">2021-12-13T10:22:51Z</dcterms:modified>
  <cp:category/>
  <cp:version/>
  <cp:contentType/>
  <cp:contentStatus/>
</cp:coreProperties>
</file>