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75" yWindow="600" windowWidth="20415" windowHeight="10920" activeTab="0"/>
  </bookViews>
  <sheets>
    <sheet name="Gandagpuri" sheetId="1" r:id="rId1"/>
  </sheets>
  <definedNames>
    <definedName name="_xlnm._FilterDatabase" localSheetId="0" hidden="1">'Gandagpuri'!$B$70:$M$295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<sst xmlns="http://schemas.openxmlformats.org/spreadsheetml/2006/main" count="1160" uniqueCount="519">
  <si>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</si>
  <si>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</si>
  <si>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</si>
  <si>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</si>
  <si>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</si>
  <si>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</si>
  <si>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</si>
  <si>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</si>
  <si>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</si>
  <si>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</si>
  <si>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</si>
  <si>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</si>
  <si>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</si>
  <si>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</si>
  <si>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</si>
  <si>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</si>
  <si>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</si>
  <si>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</si>
  <si>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</si>
  <si>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</si>
  <si>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</si>
  <si>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</si>
  <si>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</si>
  <si>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</si>
  <si>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</si>
  <si>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</si>
  <si>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</si>
  <si>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</si>
  <si>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</si>
  <si>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</si>
  <si>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</si>
  <si>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</si>
  <si>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</si>
  <si>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</si>
  <si>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</si>
  <si>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</si>
  <si>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</si>
  <si>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</si>
  <si>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</si>
  <si>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</si>
  <si>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</si>
  <si>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2000 m long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</si>
  <si>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</si>
  <si>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</si>
  <si>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</si>
  <si>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</si>
  <si>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</si>
  <si>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</si>
  <si>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</si>
  <si>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</si>
  <si>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</si>
  <si>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</si>
  <si>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</si>
  <si>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</si>
  <si>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</si>
  <si>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</si>
  <si>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</si>
  <si>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</si>
  <si>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</si>
  <si>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</si>
  <si>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</si>
  <si>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</si>
  <si>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</si>
  <si>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</si>
  <si>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</si>
  <si>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</si>
  <si>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</si>
  <si>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</si>
  <si>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</si>
  <si>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</si>
  <si>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</si>
  <si>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</si>
  <si>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</si>
  <si>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</si>
  <si>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</si>
  <si>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</si>
  <si>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Kanker</t>
  </si>
  <si>
    <t>Charama</t>
  </si>
  <si>
    <t>डबरी निर्माण (Farm Pond)</t>
  </si>
  <si>
    <t>डबरी/तालाब गहरीकरण (Deepening of Pond)</t>
  </si>
  <si>
    <t>मतस्य पालन हेतु तालाब निर्माण</t>
  </si>
  <si>
    <t>भुमि सुधार (Land Dev.)</t>
  </si>
  <si>
    <t>लूज बोल्डर चेक (LBS)</t>
  </si>
  <si>
    <t>गेबियन संरचना (Gabion)</t>
  </si>
  <si>
    <t>4G2G5F1i</t>
  </si>
  <si>
    <t>Gandagouri</t>
  </si>
  <si>
    <t>e DPR of Gandagouri GP, Kanker, Chhattisgarh</t>
  </si>
  <si>
    <t>0-15%</t>
  </si>
  <si>
    <t>2 nos</t>
  </si>
  <si>
    <t>24 nos</t>
  </si>
  <si>
    <t>डबरी/तालाब निर्माण (WHS)</t>
  </si>
  <si>
    <t>cdjh 'ksM</t>
  </si>
  <si>
    <t>eqxhZ 'ksM</t>
  </si>
  <si>
    <t>30x30x3</t>
  </si>
  <si>
    <t>3.60x2.40</t>
  </si>
  <si>
    <t>15M</t>
  </si>
  <si>
    <t>डबरी/तालाब गहरीकरण (Deepening of WHS)</t>
  </si>
  <si>
    <t>modal gothan</t>
  </si>
  <si>
    <t>मिश्रित वृक्षारोपण कार्य</t>
  </si>
  <si>
    <t>ikS/kkjksi.k</t>
  </si>
  <si>
    <t>मिट्टी गली प्लग (Eaarthen Guly Plug)</t>
  </si>
  <si>
    <t>स्टेगर्द कंटूर ट्रेंच (SCT) सह रेशम पालन वृक्षारोपण</t>
  </si>
  <si>
    <t>स्टेगर्द कंटूर ट्रेंच (SCT) सह मिश्रित वृक्षारोपण</t>
  </si>
  <si>
    <t>60x60x3</t>
  </si>
  <si>
    <t>20x20x3</t>
  </si>
  <si>
    <t>200x200x3</t>
  </si>
  <si>
    <t>100x100x3</t>
  </si>
  <si>
    <t>10x2x2</t>
  </si>
  <si>
    <t>Naine Nala</t>
  </si>
  <si>
    <t>Flows till March</t>
  </si>
  <si>
    <t>231 Households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</si>
  <si>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</si>
  <si>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</si>
  <si>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</si>
  <si>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</si>
  <si>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</si>
  <si>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N20°24.609</t>
  </si>
  <si>
    <t>E081°21.400</t>
  </si>
  <si>
    <t>N20°21.634</t>
  </si>
  <si>
    <t>E081°21.809</t>
  </si>
  <si>
    <t>N20°24.615'</t>
  </si>
  <si>
    <t>E081°21.414'</t>
  </si>
  <si>
    <t>N20°24.508.</t>
  </si>
  <si>
    <t>E081°21.370'</t>
  </si>
  <si>
    <t>N20°24.441'</t>
  </si>
  <si>
    <t>E081°21.418'</t>
  </si>
  <si>
    <t>N20°24.760'</t>
  </si>
  <si>
    <t>E081°21.455'</t>
  </si>
  <si>
    <t>N20°24.758''</t>
  </si>
  <si>
    <t>N20°24.176'</t>
  </si>
  <si>
    <t>E081°21.349'</t>
  </si>
  <si>
    <t>N20°24.748''</t>
  </si>
  <si>
    <t>E081°21.445'</t>
  </si>
  <si>
    <t>N20°24.412</t>
  </si>
  <si>
    <t>E081°21.341'</t>
  </si>
  <si>
    <t>N20°24.245'</t>
  </si>
  <si>
    <t>E081°21.429'</t>
  </si>
  <si>
    <t>N20°24.552'</t>
  </si>
  <si>
    <t>E081°21.443'</t>
  </si>
  <si>
    <t>N20°24.366'</t>
  </si>
  <si>
    <t>E081°21.139'</t>
  </si>
  <si>
    <t>N20°24.846'</t>
  </si>
  <si>
    <t>E081°21.239'</t>
  </si>
  <si>
    <t>N20°23.789'</t>
  </si>
  <si>
    <t>E081°20.789'</t>
  </si>
  <si>
    <t>N20°23.830'</t>
  </si>
  <si>
    <t>E081°21.252'</t>
  </si>
  <si>
    <t>N20°23.799'</t>
  </si>
  <si>
    <t>E081°20.798'</t>
  </si>
  <si>
    <t>N20°23.859'</t>
  </si>
  <si>
    <t>E081°21.613'</t>
  </si>
  <si>
    <t>N20°23.817'</t>
  </si>
  <si>
    <t>E081°20.946'</t>
  </si>
  <si>
    <t>N20°24.709'</t>
  </si>
  <si>
    <t>E081°21.273'</t>
  </si>
  <si>
    <t>N20°23.592</t>
  </si>
  <si>
    <t>E081°22.380</t>
  </si>
  <si>
    <t>N20°23.698</t>
  </si>
  <si>
    <t>E081°22.303</t>
  </si>
  <si>
    <t>N20°24.009</t>
  </si>
  <si>
    <t>E081°22.497</t>
  </si>
  <si>
    <t>N20°23.923</t>
  </si>
  <si>
    <t>E081°22.346</t>
  </si>
  <si>
    <t>N20°23.932</t>
  </si>
  <si>
    <t>E081°22.294</t>
  </si>
  <si>
    <t>N20°24.460</t>
  </si>
  <si>
    <t>E081°22.243</t>
  </si>
  <si>
    <t>N20°24.483</t>
  </si>
  <si>
    <t>E081°22.293</t>
  </si>
  <si>
    <t>N20°24.624'</t>
  </si>
  <si>
    <t>E081°21.574'</t>
  </si>
  <si>
    <t>N20°24.825'</t>
  </si>
  <si>
    <t>E081°20.495'</t>
  </si>
  <si>
    <t>N20°24'770'</t>
  </si>
  <si>
    <t>E081°20.535'</t>
  </si>
  <si>
    <t>N20°24.527'</t>
  </si>
  <si>
    <t>E081°20.597'</t>
  </si>
  <si>
    <t>N20°24.481'</t>
  </si>
  <si>
    <t>E081°20.846'</t>
  </si>
  <si>
    <t>N20°24.198'</t>
  </si>
  <si>
    <t>E081°21.278'</t>
  </si>
  <si>
    <t>N20°24.203'</t>
  </si>
  <si>
    <t>E081°21.243'</t>
  </si>
  <si>
    <t>N20°24.206'</t>
  </si>
  <si>
    <t>E081°21.198'</t>
  </si>
  <si>
    <t>N20°24.220'</t>
  </si>
  <si>
    <t>E081°21.163'</t>
  </si>
  <si>
    <t>N20°24.255'</t>
  </si>
  <si>
    <t>E081°21.132'</t>
  </si>
  <si>
    <t>N20°24.268'</t>
  </si>
  <si>
    <t>E081°21.116'</t>
  </si>
  <si>
    <t>N20°24.267'</t>
  </si>
  <si>
    <t>E081°21.109''</t>
  </si>
  <si>
    <t>N20°24.233'</t>
  </si>
  <si>
    <t>E081°21.223'</t>
  </si>
  <si>
    <t>N20°24.221'</t>
  </si>
  <si>
    <t>E081°21.216</t>
  </si>
  <si>
    <t>N20°24.190'</t>
  </si>
  <si>
    <t>E081°21.269'</t>
  </si>
  <si>
    <t>N20°24.165'</t>
  </si>
  <si>
    <t>E081°21.274'</t>
  </si>
  <si>
    <t>N20°24.174'</t>
  </si>
  <si>
    <t>E081°21.270'</t>
  </si>
  <si>
    <t>N20°24.148'</t>
  </si>
  <si>
    <t>E081°21.486'</t>
  </si>
  <si>
    <t>N20°24.137'</t>
  </si>
  <si>
    <t>E081°21.526'</t>
  </si>
  <si>
    <t>N20°26.873'</t>
  </si>
  <si>
    <t>E081°20.675'</t>
  </si>
  <si>
    <t>N20°26'873'</t>
  </si>
  <si>
    <t xml:space="preserve"> jkeflax@ijns'kh</t>
  </si>
  <si>
    <t xml:space="preserve"> t;jke@lqcsfgl</t>
  </si>
  <si>
    <t>deyk@yrsyjke</t>
  </si>
  <si>
    <t>eugj.k@vadkywjke</t>
  </si>
  <si>
    <t>fcgkjh@?kkfl;k</t>
  </si>
  <si>
    <t>fodze@ckyflax</t>
  </si>
  <si>
    <t>v?kuflax@izhrjke</t>
  </si>
  <si>
    <t>tequk@/kjeflax</t>
  </si>
  <si>
    <t>mishari/maansingh</t>
  </si>
  <si>
    <t>maheshvari/juharu</t>
  </si>
  <si>
    <t>jhaduram/dururam</t>
  </si>
  <si>
    <t>rusingh/barnu</t>
  </si>
  <si>
    <t>ramghan/aanda</t>
  </si>
  <si>
    <t>johan/ghansir</t>
  </si>
  <si>
    <t>Raghunatha/Phulsingh</t>
  </si>
  <si>
    <t>Lalit/magau ram</t>
  </si>
  <si>
    <t>Jaysingh/Subesingh</t>
  </si>
  <si>
    <t>Pradeep/Birbal</t>
  </si>
  <si>
    <t>Bisaram/Rohitdas</t>
  </si>
  <si>
    <t>Koshilya/Bihari</t>
  </si>
  <si>
    <t>Koshilya/Dhanuram</t>
  </si>
  <si>
    <t>Pyaari/Sukaman</t>
  </si>
  <si>
    <t>Krishbatti/Chamaru</t>
  </si>
  <si>
    <t>Lalit/Sonau</t>
  </si>
  <si>
    <t>Sekuram/Ramlal</t>
  </si>
  <si>
    <t>Sonaram/Maharu ram</t>
  </si>
  <si>
    <t>Sukalu/Aamru</t>
  </si>
  <si>
    <t>Lalit/Maglu</t>
  </si>
  <si>
    <t>Chamaru/Dheruram</t>
  </si>
  <si>
    <t>j?kqukFk@Qqyflax</t>
  </si>
  <si>
    <t>lEir jke@e[km jke</t>
  </si>
  <si>
    <t>lqgkxckbz@f'kojke</t>
  </si>
  <si>
    <t>osncrh@iqju jke</t>
  </si>
  <si>
    <t>tSudqekj@lkseyky</t>
  </si>
  <si>
    <t>mfeZyk@ekjkjke</t>
  </si>
  <si>
    <t>tgqjk@fugkjhjke</t>
  </si>
  <si>
    <t>dkSf'kY;k@jks'kuyky</t>
  </si>
  <si>
    <t>ekuks@/kuh jke</t>
  </si>
  <si>
    <t>fcudksa@nq;ksZ/ku</t>
  </si>
  <si>
    <t>HkxUorhu@lkseth</t>
  </si>
  <si>
    <t>ikapksa ckbZ@vkRekjke</t>
  </si>
  <si>
    <t xml:space="preserve"> 'kadqUryk@ljou</t>
  </si>
  <si>
    <t xml:space="preserve"> 'kadqUryk@jktsanz</t>
  </si>
  <si>
    <t xml:space="preserve"> 'kkafr@Qqyflax</t>
  </si>
  <si>
    <t>loyh@uhjm jke</t>
  </si>
  <si>
    <t>lqjs[kk@v:.k</t>
  </si>
  <si>
    <t>t;arh@jkepj.k</t>
  </si>
  <si>
    <t>vfurk@vadkyqjke</t>
  </si>
  <si>
    <t>fl[kqjke@jkeyky</t>
  </si>
  <si>
    <t>nsoyh@txyqjke</t>
  </si>
  <si>
    <t>xhrk@jke/ku</t>
  </si>
  <si>
    <t>N20°23.999</t>
  </si>
  <si>
    <t>E081°22.413</t>
  </si>
  <si>
    <t>N20°25.391</t>
  </si>
  <si>
    <t>E81'17.621</t>
  </si>
  <si>
    <t>N20°24.161</t>
  </si>
  <si>
    <t>E081°22.220</t>
  </si>
  <si>
    <t>N20°24.150</t>
  </si>
  <si>
    <t>E081°22.248</t>
  </si>
  <si>
    <t>N20°24.238</t>
  </si>
  <si>
    <t>E081°22.198</t>
  </si>
  <si>
    <t>N20°24.231</t>
  </si>
  <si>
    <t>E081°22.314</t>
  </si>
  <si>
    <t>N20°24.243</t>
  </si>
  <si>
    <t>E081°22.374</t>
  </si>
  <si>
    <t>N20°24.203</t>
  </si>
  <si>
    <t>E081°22.411</t>
  </si>
  <si>
    <t>N20°24.191</t>
  </si>
  <si>
    <t>E081°22.439</t>
  </si>
  <si>
    <t>N20°24.199</t>
  </si>
  <si>
    <t>E081°22.450</t>
  </si>
  <si>
    <t>N20°24.244</t>
  </si>
  <si>
    <t>E081°22.470</t>
  </si>
  <si>
    <t>N20°24.313</t>
  </si>
  <si>
    <t>E081°22.544</t>
  </si>
  <si>
    <t>N20°24.271</t>
  </si>
  <si>
    <t>E081°22.591</t>
  </si>
  <si>
    <t>N20°23.972</t>
  </si>
  <si>
    <t>E081°22.685</t>
  </si>
  <si>
    <t>N20°23.860</t>
  </si>
  <si>
    <t>E081°22.655</t>
  </si>
  <si>
    <t>N20°23.792</t>
  </si>
  <si>
    <t>E081°22.159</t>
  </si>
  <si>
    <t>N20°23.821</t>
  </si>
  <si>
    <t>E081°22.262</t>
  </si>
  <si>
    <t>N20°23.919</t>
  </si>
  <si>
    <t>E081°22.508</t>
  </si>
  <si>
    <t>N20°24.001</t>
  </si>
  <si>
    <t>E081°22.285</t>
  </si>
  <si>
    <t>N20°24.381</t>
  </si>
  <si>
    <t>E081°21.580</t>
  </si>
  <si>
    <t>N20°25.019'</t>
  </si>
  <si>
    <t>E08121.376'</t>
  </si>
  <si>
    <t>N20°24.961'</t>
  </si>
  <si>
    <t>E081°21.450'</t>
  </si>
  <si>
    <t>N20°24.502'</t>
  </si>
  <si>
    <t>E081°20.974'</t>
  </si>
  <si>
    <t>N20°24.478'</t>
  </si>
  <si>
    <t>E081°20.920'</t>
  </si>
  <si>
    <t>N20°24.583'</t>
  </si>
  <si>
    <t>N20°24.580'</t>
  </si>
  <si>
    <t>E081°21.195'</t>
  </si>
  <si>
    <t>N20°24.474</t>
  </si>
  <si>
    <t>E081°21.929</t>
  </si>
  <si>
    <t>N20°24.487</t>
  </si>
  <si>
    <t>E081°21.937</t>
  </si>
  <si>
    <t>N20°24.570</t>
  </si>
  <si>
    <t>E081°21.956</t>
  </si>
  <si>
    <t>N20°24.531</t>
  </si>
  <si>
    <t>E081°21.972</t>
  </si>
  <si>
    <t>E081°21.982</t>
  </si>
  <si>
    <t>N20°24.544</t>
  </si>
  <si>
    <t>E081°21.991</t>
  </si>
  <si>
    <t>N20°24.548</t>
  </si>
  <si>
    <t>E081°21.996</t>
  </si>
  <si>
    <t>N20°24.555</t>
  </si>
  <si>
    <t>E081°21.993</t>
  </si>
  <si>
    <t>N20°24.562</t>
  </si>
  <si>
    <t>N20°24.567</t>
  </si>
  <si>
    <t>E081°21.986</t>
  </si>
  <si>
    <t>N20°24.561</t>
  </si>
  <si>
    <t>E081°22.005</t>
  </si>
  <si>
    <t>N20°24.195</t>
  </si>
  <si>
    <t>E081°22.045</t>
  </si>
  <si>
    <t>N20°24.192</t>
  </si>
  <si>
    <t>N20°24.183</t>
  </si>
  <si>
    <t>E081°22.088</t>
  </si>
  <si>
    <t>N20°24.584</t>
  </si>
  <si>
    <t>E081°22.021</t>
  </si>
  <si>
    <t>N20°24.283'</t>
  </si>
  <si>
    <t>E081°22.510'</t>
  </si>
  <si>
    <t>N20°25.018'</t>
  </si>
  <si>
    <t>E081°21.357'</t>
  </si>
  <si>
    <t>N20°25.016'</t>
  </si>
  <si>
    <t>E081°21.351'</t>
  </si>
  <si>
    <t>N20°24.974'</t>
  </si>
  <si>
    <t>E081°21.364'</t>
  </si>
  <si>
    <t>N20°24.967'</t>
  </si>
  <si>
    <t>E081°21.373'</t>
  </si>
  <si>
    <t>N20°24.282'</t>
  </si>
  <si>
    <t>N20°23.754</t>
  </si>
  <si>
    <t>E081°22.180</t>
  </si>
  <si>
    <t>N20°24.196</t>
  </si>
  <si>
    <t>E081°22.241</t>
  </si>
  <si>
    <t>N20°24.039</t>
  </si>
  <si>
    <t>E081°22.648</t>
  </si>
  <si>
    <t>N20°24.288</t>
  </si>
  <si>
    <t>E081°22.472</t>
  </si>
  <si>
    <t>N20°24.278</t>
  </si>
  <si>
    <t>E081°22.479</t>
  </si>
  <si>
    <t>N20°24.017</t>
  </si>
  <si>
    <t>E081°22.673</t>
  </si>
  <si>
    <t>N20°24.312</t>
  </si>
  <si>
    <t>E081°22.537</t>
  </si>
  <si>
    <t>N20°23.773</t>
  </si>
  <si>
    <t>E081°22.150</t>
  </si>
  <si>
    <t>N20°23.841</t>
  </si>
  <si>
    <t>E081°22.494</t>
  </si>
  <si>
    <t>N20°24.498</t>
  </si>
  <si>
    <t>E081°22.132</t>
  </si>
  <si>
    <t>N20°24.429</t>
  </si>
  <si>
    <t>E081°21.870</t>
  </si>
  <si>
    <t>E081°21.840</t>
  </si>
  <si>
    <t>N20°24.445</t>
  </si>
  <si>
    <t>E081°21.832</t>
  </si>
  <si>
    <t>N20°24.436</t>
  </si>
  <si>
    <t>E081°21.831</t>
  </si>
  <si>
    <t>N20°24.426</t>
  </si>
  <si>
    <t>E081°21.819</t>
  </si>
  <si>
    <t>N20°24.425</t>
  </si>
  <si>
    <t>E081°21.829</t>
  </si>
  <si>
    <t>E081°21.821</t>
  </si>
  <si>
    <t>N20°24.444</t>
  </si>
  <si>
    <t>E081°21.871</t>
  </si>
  <si>
    <t>N20°24.476</t>
  </si>
  <si>
    <t>E081°21.900</t>
  </si>
  <si>
    <t>N20°24.475</t>
  </si>
  <si>
    <t>E081°21.915</t>
  </si>
  <si>
    <t>N20°24.465</t>
  </si>
  <si>
    <t>E081°21.922</t>
  </si>
  <si>
    <t>N20°24.382</t>
  </si>
  <si>
    <t>E081°22.703</t>
  </si>
  <si>
    <t>N20°24.378</t>
  </si>
  <si>
    <t>E081°22.669</t>
  </si>
  <si>
    <t>E081°22.651</t>
  </si>
  <si>
    <t>N20°24.375</t>
  </si>
  <si>
    <t>E081°21.623</t>
  </si>
  <si>
    <t>N20°24.373</t>
  </si>
  <si>
    <t>E081°21.609</t>
  </si>
  <si>
    <t>N20°24.366</t>
  </si>
  <si>
    <t>E081°21.606</t>
  </si>
  <si>
    <t>N20°24.409</t>
  </si>
  <si>
    <t>E081°21.803</t>
  </si>
  <si>
    <t>N20°24.573</t>
  </si>
  <si>
    <t>E081°22.028</t>
  </si>
  <si>
    <t>N20°24.581</t>
  </si>
  <si>
    <t>E081°22.107</t>
  </si>
  <si>
    <t>N20°24.586</t>
  </si>
  <si>
    <t>E081°22.121</t>
  </si>
  <si>
    <t>N20°24.592</t>
  </si>
  <si>
    <t>N20°24.449</t>
  </si>
  <si>
    <t>E081°22.190</t>
  </si>
  <si>
    <t>N20°24.435</t>
  </si>
  <si>
    <t>E081°22.196</t>
  </si>
  <si>
    <t>N20°24.535</t>
  </si>
  <si>
    <t>E081°22.397</t>
  </si>
  <si>
    <t>N20°24.547</t>
  </si>
  <si>
    <t>E081°22.406</t>
  </si>
  <si>
    <t>N20°24.039'</t>
  </si>
  <si>
    <t>E081°22.648'</t>
  </si>
  <si>
    <t>E081°22.587</t>
  </si>
  <si>
    <t>N20°24.411</t>
  </si>
  <si>
    <t>E081°22.575</t>
  </si>
  <si>
    <t>N20°24.385</t>
  </si>
  <si>
    <t>E081°22.585</t>
  </si>
  <si>
    <t>E081°22.560</t>
  </si>
  <si>
    <t>N20°24.317</t>
  </si>
  <si>
    <t>E081°22.521</t>
  </si>
  <si>
    <t>N20°24.517</t>
  </si>
  <si>
    <t>N20°24.577</t>
  </si>
  <si>
    <t>E081°22.023</t>
  </si>
  <si>
    <t>N20°24.628'</t>
  </si>
  <si>
    <t>E081°21.569'</t>
  </si>
  <si>
    <t>N20°24.626'</t>
  </si>
  <si>
    <t>N20°25.017'</t>
  </si>
  <si>
    <t>E081°21.382'</t>
  </si>
  <si>
    <t>N20°24.983'</t>
  </si>
  <si>
    <t>E081°21.420'</t>
  </si>
  <si>
    <t>N20°24.957'</t>
  </si>
  <si>
    <t>E081°21.444'</t>
  </si>
  <si>
    <t>N20°24.071</t>
  </si>
  <si>
    <t>E081°22.634</t>
  </si>
  <si>
    <t>N20°23.953</t>
  </si>
  <si>
    <t>E081°22.679</t>
  </si>
  <si>
    <t>N20°23.866'</t>
  </si>
  <si>
    <t>E081°22.655'</t>
  </si>
  <si>
    <t>N20°23.919'</t>
  </si>
  <si>
    <t>E081°22.508'</t>
  </si>
  <si>
    <t>E081°21.811</t>
  </si>
  <si>
    <t>N20°24.456</t>
  </si>
  <si>
    <t>E081°22.579</t>
  </si>
  <si>
    <t>ykxw ugh gS</t>
  </si>
  <si>
    <t>N20.395517</t>
  </si>
  <si>
    <t>E81.356728</t>
  </si>
  <si>
    <t>N20.401933</t>
  </si>
  <si>
    <t>E81.353793</t>
  </si>
  <si>
    <t>N20.402662</t>
  </si>
  <si>
    <t>E81.360805</t>
  </si>
  <si>
    <t>N20.403415</t>
  </si>
  <si>
    <t>E81.362497</t>
  </si>
  <si>
    <t>N20.403172</t>
  </si>
  <si>
    <t>E81.36235</t>
  </si>
  <si>
    <t>N20.404897</t>
  </si>
  <si>
    <t>E81.367027</t>
  </si>
  <si>
    <t>N20.402425</t>
  </si>
  <si>
    <t>E81.360988</t>
  </si>
  <si>
    <t>N20.409757</t>
  </si>
  <si>
    <t>E81.3506</t>
  </si>
  <si>
    <t>N20.409783</t>
  </si>
  <si>
    <t>E81.350445</t>
  </si>
  <si>
    <t>N20.395528</t>
  </si>
  <si>
    <t>E81.35672</t>
  </si>
  <si>
    <t>Mohan/Jivan</t>
  </si>
  <si>
    <t xml:space="preserve"> tksgu@pSrqjke</t>
  </si>
  <si>
    <t xml:space="preserve">nsocrh@QRrsflax </t>
  </si>
  <si>
    <t xml:space="preserve"> /kh:jke@lqjtq</t>
  </si>
  <si>
    <t>pe:jke@/kh:jke</t>
  </si>
  <si>
    <t xml:space="preserve"> lhrkjke@jkeyky</t>
  </si>
  <si>
    <t>lksiflax@vadyqjke</t>
  </si>
  <si>
    <t>?kUuwjke@lkgscjke</t>
  </si>
  <si>
    <t xml:space="preserve"> eerk@egktu</t>
  </si>
  <si>
    <t>nsocrh@Qrsflax</t>
  </si>
  <si>
    <t>शासकीय</t>
  </si>
  <si>
    <t>N20°24.499</t>
  </si>
  <si>
    <t>E081°22.133</t>
  </si>
  <si>
    <t>N20°24.430</t>
  </si>
  <si>
    <t>E081°21.877</t>
  </si>
  <si>
    <t>N20°24.041</t>
  </si>
  <si>
    <t>E081°22.645</t>
  </si>
  <si>
    <t>E081°22.044</t>
  </si>
  <si>
    <t>txnh'k@lqcsflax</t>
  </si>
  <si>
    <t>tksgu@pSrqjke</t>
  </si>
  <si>
    <t>njckjh@yPNu</t>
  </si>
  <si>
    <t>ikoZrh@eUuqjke</t>
  </si>
  <si>
    <t>N20°24.040</t>
  </si>
  <si>
    <t>E081°22.649</t>
  </si>
  <si>
    <t>nsoyflax@calq jke</t>
  </si>
  <si>
    <t>ujkasRre@dqaojflga</t>
  </si>
  <si>
    <t>Qkxqjke@d`iky</t>
  </si>
  <si>
    <t>Hkxorh@f'koizkn</t>
  </si>
  <si>
    <t>&gt;kMwkje@/kq:jke</t>
  </si>
  <si>
    <t>f[kys'oj@dp:</t>
  </si>
  <si>
    <t>lqjs[kk@egjflax</t>
  </si>
  <si>
    <t>iqUuqjke@lqukjke</t>
  </si>
  <si>
    <t>ckyflax@&gt;qeqdyky</t>
  </si>
  <si>
    <t>tksd Mcjh xgjhdj.k</t>
  </si>
  <si>
    <t>i.Mjh rkykc xgjhdj.k</t>
  </si>
  <si>
    <t>cksbZjikjk rkykc xgjhdj.k</t>
  </si>
  <si>
    <t>60x60x4</t>
  </si>
  <si>
    <t>60x60x5</t>
  </si>
  <si>
    <t>kk- oehZ 'ksM 02</t>
  </si>
  <si>
    <t>kk- oehZ 'ksM 10</t>
  </si>
  <si>
    <t>KAMTA / PRASHAD</t>
  </si>
  <si>
    <t>RUPSING/ VASTU</t>
  </si>
  <si>
    <t>PRITRAM / LAKCHMAN</t>
  </si>
  <si>
    <t>DHANNU / SAHEB</t>
  </si>
  <si>
    <t>JAHURA /  BIHARI</t>
  </si>
  <si>
    <t>JAYARAM /SHUBERSING</t>
  </si>
  <si>
    <t>SHUREKHA/ MERHAR SING</t>
  </si>
</sst>
</file>

<file path=xl/styles.xml><?xml version="1.0" encoding="utf-8"?>
<styleSheet xmlns="http://schemas.openxmlformats.org/spreadsheetml/2006/main">
  <numFmts count="4">
    <numFmt numFmtId="164" formatCode="#;#;[White]General;"/>
    <numFmt numFmtId="165" formatCode="#.00;#.00;[White]General;"/>
    <numFmt numFmtId="166" formatCode="0.000"/>
    <numFmt numFmtId="167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b/>
      <sz val="11"/>
      <color rgb="FF0000FF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Kruti Dev 010"/>
      <family val="2"/>
    </font>
    <font>
      <sz val="12"/>
      <color theme="1"/>
      <name val="Kruti Dev 010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sz val="11"/>
      <name val="Roboto"/>
      <family val="2"/>
    </font>
    <font>
      <sz val="11"/>
      <color theme="1"/>
      <name val="Kruti Dev 011"/>
      <family val="2"/>
    </font>
    <font>
      <sz val="11"/>
      <color theme="1"/>
      <name val="Calibri Light"/>
      <family val="1"/>
      <scheme val="major"/>
    </font>
    <font>
      <u val="single"/>
      <sz val="11"/>
      <color theme="1"/>
      <name val="Kruti Dev 011"/>
      <family val="2"/>
    </font>
    <font>
      <u val="single"/>
      <sz val="11"/>
      <color theme="1"/>
      <name val="Kruti Dev 010"/>
      <family val="2"/>
    </font>
    <font>
      <sz val="12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left" vertical="top" wrapText="1"/>
    </xf>
    <xf numFmtId="0" fontId="3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7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Protection="1"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>
      <alignment horizontal="center" vertical="center" wrapText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2" fontId="3" fillId="2" borderId="6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10" fillId="2" borderId="6" xfId="0" applyFont="1" applyFill="1" applyBorder="1" applyAlignment="1" applyProtection="1">
      <alignment horizontal="left"/>
      <protection hidden="1"/>
    </xf>
    <xf numFmtId="0" fontId="0" fillId="2" borderId="6" xfId="0" applyNumberFormat="1" applyFill="1" applyBorder="1"/>
    <xf numFmtId="0" fontId="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2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6" fillId="2" borderId="3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3" fillId="2" borderId="9" xfId="0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2" borderId="6" xfId="2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2" borderId="6" xfId="20" applyFont="1" applyFill="1" applyBorder="1" applyAlignment="1">
      <alignment horizontal="center" vertical="center"/>
    </xf>
    <xf numFmtId="165" fontId="0" fillId="2" borderId="15" xfId="0" applyNumberFormat="1" applyFill="1" applyBorder="1" applyAlignment="1" applyProtection="1">
      <alignment horizontal="center" vertical="center"/>
      <protection hidden="1"/>
    </xf>
    <xf numFmtId="0" fontId="18" fillId="2" borderId="16" xfId="20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6" xfId="2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8" fillId="2" borderId="6" xfId="0" applyFont="1" applyFill="1" applyBorder="1" applyAlignment="1" quotePrefix="1">
      <alignment horizontal="center"/>
    </xf>
    <xf numFmtId="0" fontId="20" fillId="2" borderId="6" xfId="0" applyFont="1" applyFill="1" applyBorder="1" applyAlignment="1">
      <alignment horizontal="center"/>
    </xf>
    <xf numFmtId="0" fontId="21" fillId="2" borderId="6" xfId="20" applyFont="1" applyFill="1" applyBorder="1" applyAlignment="1">
      <alignment horizontal="center"/>
    </xf>
    <xf numFmtId="0" fontId="22" fillId="2" borderId="6" xfId="20" applyFont="1" applyFill="1" applyBorder="1" applyAlignment="1">
      <alignment horizontal="center"/>
    </xf>
    <xf numFmtId="0" fontId="23" fillId="2" borderId="6" xfId="0" applyFont="1" applyFill="1" applyBorder="1" applyAlignment="1" applyProtection="1">
      <alignment horizontal="center" vertical="center"/>
      <protection hidden="1"/>
    </xf>
    <xf numFmtId="167" fontId="3" fillId="2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5"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furk@vadkyqjke" TargetMode="External" /><Relationship Id="rId2" Type="http://schemas.openxmlformats.org/officeDocument/2006/relationships/hyperlink" Target="mailto:tksgu@pSrqjke" TargetMode="External" /><Relationship Id="rId3" Type="http://schemas.openxmlformats.org/officeDocument/2006/relationships/hyperlink" Target="mailto:ckyflax@%3Eqeqdyky" TargetMode="External" /><Relationship Id="rId4" Type="http://schemas.openxmlformats.org/officeDocument/2006/relationships/hyperlink" Target="mailto:tksgu@pSrqjke" TargetMode="External" /><Relationship Id="rId5" Type="http://schemas.openxmlformats.org/officeDocument/2006/relationships/hyperlink" Target="mailto:nsocrh@QRrsflax" TargetMode="External" /><Relationship Id="rId6" Type="http://schemas.openxmlformats.org/officeDocument/2006/relationships/hyperlink" Target="mailto:nsoyflax@calq%20jke" TargetMode="External" /><Relationship Id="rId7" Type="http://schemas.openxmlformats.org/officeDocument/2006/relationships/hyperlink" Target="mailto:ujkasRre@dqaojflga" TargetMode="External" /><Relationship Id="rId8" Type="http://schemas.openxmlformats.org/officeDocument/2006/relationships/hyperlink" Target="mailto:Qkxqjke@d%60iky" TargetMode="External" /><Relationship Id="rId9" Type="http://schemas.openxmlformats.org/officeDocument/2006/relationships/hyperlink" Target="mailto:Hkxorh@f'koizkn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5"/>
  <sheetViews>
    <sheetView tabSelected="1" zoomScale="90" zoomScaleNormal="90" workbookViewId="0" topLeftCell="A44">
      <selection activeCell="F44" sqref="F44"/>
    </sheetView>
  </sheetViews>
  <sheetFormatPr defaultColWidth="9.140625" defaultRowHeight="15"/>
  <cols>
    <col min="1" max="1" width="9.140625" style="1" customWidth="1"/>
    <col min="2" max="2" width="4.28125" style="21" customWidth="1"/>
    <col min="3" max="3" width="28.7109375" style="21" customWidth="1"/>
    <col min="4" max="4" width="21.8515625" style="21" customWidth="1"/>
    <col min="5" max="5" width="14.8515625" style="21" customWidth="1"/>
    <col min="6" max="6" width="17.140625" style="21" customWidth="1"/>
    <col min="7" max="7" width="9.28125" style="21" bestFit="1" customWidth="1"/>
    <col min="8" max="8" width="10.57421875" style="21" customWidth="1"/>
    <col min="9" max="9" width="10.28125" style="21" customWidth="1"/>
    <col min="10" max="10" width="9.140625" style="68" customWidth="1"/>
    <col min="11" max="11" width="13.00390625" style="1" customWidth="1"/>
    <col min="12" max="12" width="13.7109375" style="1" customWidth="1"/>
    <col min="13" max="16384" width="9.140625" style="1" customWidth="1"/>
  </cols>
  <sheetData>
    <row r="1" spans="2:13" ht="15">
      <c r="B1" s="93" t="s">
        <v>86</v>
      </c>
      <c r="C1" s="94"/>
      <c r="D1" s="94"/>
      <c r="E1" s="94"/>
      <c r="F1" s="94"/>
      <c r="G1" s="94"/>
      <c r="H1" s="51"/>
      <c r="I1" s="16"/>
      <c r="J1" s="63"/>
      <c r="K1" s="16"/>
      <c r="L1" s="16"/>
      <c r="M1" s="14"/>
    </row>
    <row r="2" spans="2:13" ht="15" thickBot="1">
      <c r="B2" s="8"/>
      <c r="C2" s="9"/>
      <c r="D2" s="9"/>
      <c r="E2" s="9"/>
      <c r="F2" s="9"/>
      <c r="G2" s="9"/>
      <c r="H2" s="9"/>
      <c r="I2" s="9"/>
      <c r="J2" s="64"/>
      <c r="K2" s="9"/>
      <c r="L2" s="9"/>
      <c r="M2" s="10"/>
    </row>
    <row r="3" spans="2:13" ht="15" thickBot="1">
      <c r="B3" s="5"/>
      <c r="C3" s="3"/>
      <c r="D3" s="92"/>
      <c r="E3" s="92"/>
      <c r="F3" s="92"/>
      <c r="G3" s="92"/>
      <c r="H3" s="92"/>
      <c r="I3" s="92"/>
      <c r="J3" s="65"/>
      <c r="K3" s="3"/>
      <c r="L3" s="3"/>
      <c r="M3" s="4"/>
    </row>
    <row r="4" spans="2:13" ht="15">
      <c r="B4" s="22" t="s">
        <v>0</v>
      </c>
      <c r="C4" s="23" t="s">
        <v>1</v>
      </c>
      <c r="D4" s="13"/>
      <c r="E4" s="13"/>
      <c r="F4" s="13"/>
      <c r="G4" s="13"/>
      <c r="H4" s="13"/>
      <c r="I4" s="13"/>
      <c r="J4" s="63"/>
      <c r="K4" s="16"/>
      <c r="L4" s="16"/>
      <c r="M4" s="14"/>
    </row>
    <row r="5" spans="2:13" ht="20.1" customHeight="1">
      <c r="B5" s="2"/>
      <c r="C5" s="39" t="s">
        <v>52</v>
      </c>
      <c r="D5" s="48" t="s">
        <v>84</v>
      </c>
      <c r="E5" s="39"/>
      <c r="F5" s="39"/>
      <c r="G5" s="39"/>
      <c r="H5" s="39"/>
      <c r="I5" s="39"/>
      <c r="J5" s="65"/>
      <c r="K5" s="3"/>
      <c r="L5" s="3"/>
      <c r="M5" s="4"/>
    </row>
    <row r="6" spans="2:13" ht="20.1" customHeight="1">
      <c r="B6" s="2"/>
      <c r="C6" s="39" t="s">
        <v>2</v>
      </c>
      <c r="D6" s="39" t="s">
        <v>76</v>
      </c>
      <c r="E6" s="39"/>
      <c r="F6" s="39"/>
      <c r="G6" s="39"/>
      <c r="H6" s="39"/>
      <c r="I6" s="39"/>
      <c r="J6" s="65"/>
      <c r="K6" s="3"/>
      <c r="L6" s="3"/>
      <c r="M6" s="4"/>
    </row>
    <row r="7" spans="2:13" ht="20.1" customHeight="1">
      <c r="B7" s="2"/>
      <c r="C7" s="39" t="s">
        <v>3</v>
      </c>
      <c r="D7" s="39" t="s">
        <v>77</v>
      </c>
      <c r="E7" s="39"/>
      <c r="F7" s="39"/>
      <c r="G7" s="39"/>
      <c r="H7" s="39"/>
      <c r="I7" s="39"/>
      <c r="J7" s="65"/>
      <c r="K7" s="3"/>
      <c r="L7" s="3"/>
      <c r="M7" s="4"/>
    </row>
    <row r="8" spans="2:13" ht="20.1" customHeight="1">
      <c r="B8" s="2"/>
      <c r="C8" s="39" t="s">
        <v>4</v>
      </c>
      <c r="D8" s="39" t="s">
        <v>85</v>
      </c>
      <c r="E8" s="39"/>
      <c r="F8" s="39"/>
      <c r="G8" s="39"/>
      <c r="H8" s="39"/>
      <c r="I8" s="39"/>
      <c r="J8" s="65"/>
      <c r="K8" s="3"/>
      <c r="L8" s="3"/>
      <c r="M8" s="4"/>
    </row>
    <row r="9" spans="2:13" ht="20.1" customHeight="1">
      <c r="B9" s="2"/>
      <c r="C9" s="39" t="s">
        <v>53</v>
      </c>
      <c r="D9" s="95" t="s">
        <v>85</v>
      </c>
      <c r="E9" s="95"/>
      <c r="F9" s="95"/>
      <c r="G9" s="95"/>
      <c r="H9" s="95"/>
      <c r="I9" s="95"/>
      <c r="J9" s="65"/>
      <c r="K9" s="3"/>
      <c r="L9" s="3"/>
      <c r="M9" s="4"/>
    </row>
    <row r="10" spans="2:13" ht="15" thickBot="1">
      <c r="B10" s="8"/>
      <c r="C10" s="9"/>
      <c r="D10" s="9"/>
      <c r="E10" s="9"/>
      <c r="F10" s="9"/>
      <c r="G10" s="9"/>
      <c r="H10" s="9"/>
      <c r="I10" s="9"/>
      <c r="J10" s="64"/>
      <c r="K10" s="9"/>
      <c r="L10" s="9"/>
      <c r="M10" s="10"/>
    </row>
    <row r="11" spans="2:13" ht="20.1" customHeight="1">
      <c r="B11" s="52" t="s">
        <v>5</v>
      </c>
      <c r="C11" s="47" t="s">
        <v>6</v>
      </c>
      <c r="D11" s="39"/>
      <c r="E11" s="39"/>
      <c r="F11" s="39"/>
      <c r="G11" s="39"/>
      <c r="H11" s="39"/>
      <c r="I11" s="39"/>
      <c r="J11" s="65"/>
      <c r="K11" s="3"/>
      <c r="L11" s="3"/>
      <c r="M11" s="4"/>
    </row>
    <row r="12" spans="2:13" ht="20.1" customHeight="1">
      <c r="B12" s="2"/>
      <c r="C12" s="39" t="s">
        <v>7</v>
      </c>
      <c r="D12" s="39">
        <v>977.77</v>
      </c>
      <c r="E12" s="39"/>
      <c r="F12" s="39"/>
      <c r="G12" s="39"/>
      <c r="H12" s="39"/>
      <c r="I12" s="39"/>
      <c r="J12" s="65"/>
      <c r="K12" s="3"/>
      <c r="L12" s="3"/>
      <c r="M12" s="4"/>
    </row>
    <row r="13" spans="2:13" ht="20.1" customHeight="1">
      <c r="B13" s="2"/>
      <c r="C13" s="39" t="s">
        <v>8</v>
      </c>
      <c r="D13" s="39">
        <v>1170</v>
      </c>
      <c r="E13" s="39"/>
      <c r="F13" s="39"/>
      <c r="G13" s="39"/>
      <c r="H13" s="39"/>
      <c r="I13" s="39"/>
      <c r="J13" s="65"/>
      <c r="K13" s="3"/>
      <c r="L13" s="3"/>
      <c r="M13" s="4"/>
    </row>
    <row r="14" spans="2:13" ht="20.1" customHeight="1">
      <c r="B14" s="2"/>
      <c r="C14" s="39" t="s">
        <v>9</v>
      </c>
      <c r="D14" s="39" t="s">
        <v>34</v>
      </c>
      <c r="E14" s="39"/>
      <c r="F14" s="39"/>
      <c r="G14" s="39"/>
      <c r="H14" s="39"/>
      <c r="I14" s="39"/>
      <c r="J14" s="65"/>
      <c r="K14" s="3"/>
      <c r="L14" s="3"/>
      <c r="M14" s="4"/>
    </row>
    <row r="15" spans="2:13" ht="20.1" customHeight="1">
      <c r="B15" s="2"/>
      <c r="C15" s="39" t="s">
        <v>10</v>
      </c>
      <c r="D15" s="6" t="s">
        <v>87</v>
      </c>
      <c r="E15" s="39"/>
      <c r="F15" s="39"/>
      <c r="G15" s="39"/>
      <c r="H15" s="39"/>
      <c r="I15" s="39"/>
      <c r="J15" s="65"/>
      <c r="K15" s="3"/>
      <c r="L15" s="3"/>
      <c r="M15" s="4"/>
    </row>
    <row r="16" spans="2:13" ht="20.1" customHeight="1" thickBot="1">
      <c r="B16" s="12"/>
      <c r="C16" s="40" t="s">
        <v>42</v>
      </c>
      <c r="D16" s="40" t="s">
        <v>108</v>
      </c>
      <c r="E16" s="40" t="s">
        <v>41</v>
      </c>
      <c r="F16" s="90" t="s">
        <v>109</v>
      </c>
      <c r="G16" s="90"/>
      <c r="H16" s="90"/>
      <c r="I16" s="90"/>
      <c r="J16" s="64"/>
      <c r="K16" s="9"/>
      <c r="L16" s="9"/>
      <c r="M16" s="10"/>
    </row>
    <row r="17" spans="2:13" ht="20.1" customHeight="1" thickBot="1">
      <c r="B17" s="2"/>
      <c r="C17" s="39"/>
      <c r="D17" s="39"/>
      <c r="E17" s="39"/>
      <c r="F17" s="39"/>
      <c r="G17" s="39"/>
      <c r="H17" s="39"/>
      <c r="I17" s="39"/>
      <c r="J17" s="65"/>
      <c r="K17" s="3"/>
      <c r="L17" s="3"/>
      <c r="M17" s="4"/>
    </row>
    <row r="18" spans="2:13" ht="20.1" customHeight="1">
      <c r="B18" s="24" t="s">
        <v>13</v>
      </c>
      <c r="C18" s="25" t="s">
        <v>59</v>
      </c>
      <c r="D18" s="15"/>
      <c r="E18" s="16"/>
      <c r="F18" s="16"/>
      <c r="G18" s="16"/>
      <c r="H18" s="16"/>
      <c r="I18" s="16"/>
      <c r="J18" s="63"/>
      <c r="K18" s="16"/>
      <c r="L18" s="16"/>
      <c r="M18" s="14"/>
    </row>
    <row r="19" spans="2:13" ht="20.1" customHeight="1">
      <c r="B19" s="5"/>
      <c r="C19" s="39" t="s">
        <v>11</v>
      </c>
      <c r="D19" s="39">
        <v>1278</v>
      </c>
      <c r="E19" s="3"/>
      <c r="F19" s="3"/>
      <c r="G19" s="3"/>
      <c r="H19" s="3"/>
      <c r="I19" s="3"/>
      <c r="J19" s="65"/>
      <c r="K19" s="3"/>
      <c r="L19" s="3"/>
      <c r="M19" s="4"/>
    </row>
    <row r="20" spans="2:13" ht="20.1" customHeight="1">
      <c r="B20" s="5"/>
      <c r="C20" s="39" t="s">
        <v>60</v>
      </c>
      <c r="D20" s="39">
        <v>380</v>
      </c>
      <c r="E20" s="3"/>
      <c r="F20" s="3"/>
      <c r="G20" s="3"/>
      <c r="H20" s="3"/>
      <c r="I20" s="3"/>
      <c r="J20" s="65"/>
      <c r="K20" s="3"/>
      <c r="L20" s="3"/>
      <c r="M20" s="4"/>
    </row>
    <row r="21" spans="2:13" ht="20.1" customHeight="1">
      <c r="B21" s="5"/>
      <c r="C21" s="39" t="s">
        <v>12</v>
      </c>
      <c r="D21" s="39">
        <v>1091</v>
      </c>
      <c r="E21" s="3"/>
      <c r="F21" s="3"/>
      <c r="G21" s="3"/>
      <c r="H21" s="3"/>
      <c r="I21" s="3"/>
      <c r="J21" s="65"/>
      <c r="K21" s="3"/>
      <c r="L21" s="3"/>
      <c r="M21" s="4"/>
    </row>
    <row r="22" spans="2:13" ht="20.1" customHeight="1" thickBot="1">
      <c r="B22" s="5"/>
      <c r="C22" s="39" t="s">
        <v>36</v>
      </c>
      <c r="D22" s="39">
        <v>38</v>
      </c>
      <c r="E22" s="3"/>
      <c r="F22" s="3"/>
      <c r="G22" s="3"/>
      <c r="H22" s="3"/>
      <c r="I22" s="3"/>
      <c r="J22" s="65"/>
      <c r="K22" s="3"/>
      <c r="L22" s="3"/>
      <c r="M22" s="4"/>
    </row>
    <row r="23" spans="2:13" ht="24.95" customHeight="1">
      <c r="B23" s="26" t="s">
        <v>14</v>
      </c>
      <c r="C23" s="27" t="s">
        <v>61</v>
      </c>
      <c r="D23" s="16"/>
      <c r="E23" s="16"/>
      <c r="F23" s="16"/>
      <c r="G23" s="16"/>
      <c r="H23" s="16"/>
      <c r="I23" s="16"/>
      <c r="J23" s="63"/>
      <c r="K23" s="16"/>
      <c r="L23" s="16"/>
      <c r="M23" s="14"/>
    </row>
    <row r="24" spans="2:13" ht="35.1" customHeight="1" thickBot="1">
      <c r="B24" s="8"/>
      <c r="C24" s="40" t="s">
        <v>54</v>
      </c>
      <c r="D24" s="40">
        <v>292</v>
      </c>
      <c r="E24" s="9"/>
      <c r="F24" s="9"/>
      <c r="G24" s="9"/>
      <c r="H24" s="9"/>
      <c r="I24" s="9"/>
      <c r="J24" s="64"/>
      <c r="K24" s="9"/>
      <c r="L24" s="9"/>
      <c r="M24" s="10"/>
    </row>
    <row r="25" spans="2:13" ht="35.1" customHeight="1">
      <c r="B25" s="56"/>
      <c r="C25" s="13" t="s">
        <v>55</v>
      </c>
      <c r="D25" s="13">
        <v>17972</v>
      </c>
      <c r="E25" s="16"/>
      <c r="F25" s="16"/>
      <c r="G25" s="16"/>
      <c r="H25" s="16"/>
      <c r="I25" s="16"/>
      <c r="J25" s="63"/>
      <c r="K25" s="16"/>
      <c r="L25" s="16"/>
      <c r="M25" s="14"/>
    </row>
    <row r="26" spans="2:13" ht="60" customHeight="1">
      <c r="B26" s="5"/>
      <c r="C26" s="39" t="s">
        <v>49</v>
      </c>
      <c r="D26" s="39">
        <v>67</v>
      </c>
      <c r="E26" s="3"/>
      <c r="F26" s="3"/>
      <c r="G26" s="3"/>
      <c r="H26" s="3"/>
      <c r="I26" s="3"/>
      <c r="J26" s="65"/>
      <c r="K26" s="3"/>
      <c r="L26" s="3"/>
      <c r="M26" s="4"/>
    </row>
    <row r="27" spans="2:13" ht="60" customHeight="1">
      <c r="B27" s="5"/>
      <c r="C27" s="39" t="s">
        <v>51</v>
      </c>
      <c r="D27" s="39">
        <v>37.94</v>
      </c>
      <c r="E27" s="3"/>
      <c r="F27" s="3"/>
      <c r="G27" s="3"/>
      <c r="H27" s="3"/>
      <c r="I27" s="3"/>
      <c r="J27" s="65"/>
      <c r="K27" s="3"/>
      <c r="L27" s="3"/>
      <c r="M27" s="4"/>
    </row>
    <row r="28" spans="2:13" ht="60" customHeight="1" thickBot="1">
      <c r="B28" s="8"/>
      <c r="C28" s="40" t="s">
        <v>50</v>
      </c>
      <c r="D28" s="40">
        <v>70.84</v>
      </c>
      <c r="E28" s="9"/>
      <c r="F28" s="9"/>
      <c r="G28" s="9"/>
      <c r="H28" s="9"/>
      <c r="I28" s="9"/>
      <c r="J28" s="64"/>
      <c r="K28" s="9"/>
      <c r="L28" s="9"/>
      <c r="M28" s="10"/>
    </row>
    <row r="29" spans="2:13" ht="15" thickBot="1">
      <c r="B29" s="8"/>
      <c r="C29" s="9"/>
      <c r="D29" s="9"/>
      <c r="E29" s="9"/>
      <c r="F29" s="9"/>
      <c r="G29" s="9"/>
      <c r="H29" s="9"/>
      <c r="I29" s="9"/>
      <c r="J29" s="64"/>
      <c r="K29" s="9"/>
      <c r="L29" s="9"/>
      <c r="M29" s="10"/>
    </row>
    <row r="30" spans="2:13" ht="20.1" customHeight="1">
      <c r="B30" s="53" t="s">
        <v>23</v>
      </c>
      <c r="C30" s="49" t="s">
        <v>15</v>
      </c>
      <c r="D30" s="3"/>
      <c r="E30" s="3"/>
      <c r="F30" s="3"/>
      <c r="G30" s="3"/>
      <c r="H30" s="3"/>
      <c r="I30" s="3"/>
      <c r="J30" s="65"/>
      <c r="K30" s="3"/>
      <c r="L30" s="3"/>
      <c r="M30" s="4"/>
    </row>
    <row r="31" spans="2:13" ht="20.1" customHeight="1">
      <c r="B31" s="5"/>
      <c r="C31" s="39" t="s">
        <v>16</v>
      </c>
      <c r="D31" s="39">
        <v>517.48</v>
      </c>
      <c r="E31" s="3"/>
      <c r="F31" s="3"/>
      <c r="G31" s="3"/>
      <c r="H31" s="3"/>
      <c r="I31" s="3"/>
      <c r="J31" s="65"/>
      <c r="K31" s="3"/>
      <c r="L31" s="3"/>
      <c r="M31" s="4"/>
    </row>
    <row r="32" spans="2:13" ht="20.1" customHeight="1">
      <c r="B32" s="5"/>
      <c r="C32" s="39" t="s">
        <v>17</v>
      </c>
      <c r="D32" s="39">
        <v>34.6</v>
      </c>
      <c r="E32" s="3"/>
      <c r="F32" s="3"/>
      <c r="G32" s="3"/>
      <c r="H32" s="3"/>
      <c r="I32" s="3"/>
      <c r="J32" s="65"/>
      <c r="K32" s="3"/>
      <c r="L32" s="3"/>
      <c r="M32" s="4"/>
    </row>
    <row r="33" spans="2:13" ht="20.1" customHeight="1">
      <c r="B33" s="5"/>
      <c r="C33" s="39" t="s">
        <v>18</v>
      </c>
      <c r="D33" s="39">
        <v>2.94</v>
      </c>
      <c r="E33" s="3"/>
      <c r="F33" s="3"/>
      <c r="G33" s="3"/>
      <c r="H33" s="3"/>
      <c r="I33" s="3"/>
      <c r="J33" s="65"/>
      <c r="K33" s="3"/>
      <c r="L33" s="3"/>
      <c r="M33" s="4"/>
    </row>
    <row r="34" spans="2:13" ht="20.1" customHeight="1">
      <c r="B34" s="5"/>
      <c r="C34" s="39" t="s">
        <v>19</v>
      </c>
      <c r="D34" s="39">
        <v>51.47</v>
      </c>
      <c r="E34" s="3"/>
      <c r="F34" s="3"/>
      <c r="G34" s="3"/>
      <c r="H34" s="3"/>
      <c r="I34" s="3"/>
      <c r="J34" s="65"/>
      <c r="K34" s="3"/>
      <c r="L34" s="3"/>
      <c r="M34" s="4"/>
    </row>
    <row r="35" spans="2:13" ht="20.1" customHeight="1">
      <c r="B35" s="5"/>
      <c r="C35" s="39" t="s">
        <v>20</v>
      </c>
      <c r="D35" s="59">
        <v>118.76</v>
      </c>
      <c r="E35" s="3"/>
      <c r="F35" s="3"/>
      <c r="G35" s="3"/>
      <c r="H35" s="3"/>
      <c r="I35" s="3"/>
      <c r="J35" s="65"/>
      <c r="K35" s="3"/>
      <c r="L35" s="3"/>
      <c r="M35" s="4"/>
    </row>
    <row r="36" spans="2:13" ht="20.1" customHeight="1">
      <c r="B36" s="5"/>
      <c r="C36" s="39" t="s">
        <v>21</v>
      </c>
      <c r="D36" s="39">
        <v>28.86</v>
      </c>
      <c r="E36" s="3"/>
      <c r="F36" s="3"/>
      <c r="G36" s="3"/>
      <c r="H36" s="3"/>
      <c r="I36" s="3"/>
      <c r="J36" s="65"/>
      <c r="K36" s="3"/>
      <c r="L36" s="3"/>
      <c r="M36" s="4"/>
    </row>
    <row r="37" spans="2:13" ht="20.1" customHeight="1" thickBot="1">
      <c r="B37" s="5"/>
      <c r="C37" s="39" t="s">
        <v>22</v>
      </c>
      <c r="D37" s="39">
        <v>258.26</v>
      </c>
      <c r="E37" s="3"/>
      <c r="F37" s="3"/>
      <c r="G37" s="3"/>
      <c r="H37" s="3"/>
      <c r="I37" s="3"/>
      <c r="J37" s="65"/>
      <c r="K37" s="3"/>
      <c r="L37" s="3"/>
      <c r="M37" s="4"/>
    </row>
    <row r="38" spans="2:13" ht="15" thickBot="1">
      <c r="B38" s="56"/>
      <c r="C38" s="16"/>
      <c r="D38" s="16"/>
      <c r="E38" s="16"/>
      <c r="F38" s="16"/>
      <c r="G38" s="16"/>
      <c r="H38" s="16"/>
      <c r="I38" s="16"/>
      <c r="J38" s="63"/>
      <c r="K38" s="16"/>
      <c r="L38" s="16"/>
      <c r="M38" s="14"/>
    </row>
    <row r="39" spans="2:13" ht="15">
      <c r="B39" s="24" t="s">
        <v>28</v>
      </c>
      <c r="C39" s="25" t="s">
        <v>24</v>
      </c>
      <c r="D39" s="19"/>
      <c r="E39" s="16"/>
      <c r="F39" s="16"/>
      <c r="G39" s="16"/>
      <c r="H39" s="16"/>
      <c r="I39" s="16"/>
      <c r="J39" s="63"/>
      <c r="K39" s="16"/>
      <c r="L39" s="16"/>
      <c r="M39" s="14"/>
    </row>
    <row r="40" spans="2:13" ht="20.1" customHeight="1">
      <c r="B40" s="5"/>
      <c r="C40" s="39" t="s">
        <v>25</v>
      </c>
      <c r="D40" s="39">
        <v>51.47</v>
      </c>
      <c r="E40" s="3"/>
      <c r="F40" s="3"/>
      <c r="G40" s="3"/>
      <c r="H40" s="3"/>
      <c r="I40" s="3"/>
      <c r="J40" s="65"/>
      <c r="K40" s="3"/>
      <c r="L40" s="3"/>
      <c r="M40" s="4"/>
    </row>
    <row r="41" spans="2:13" ht="20.1" customHeight="1">
      <c r="B41" s="5"/>
      <c r="C41" s="39" t="s">
        <v>26</v>
      </c>
      <c r="D41" s="39">
        <v>496.97</v>
      </c>
      <c r="E41" s="3"/>
      <c r="F41" s="3"/>
      <c r="G41" s="3"/>
      <c r="H41" s="3"/>
      <c r="I41" s="3"/>
      <c r="J41" s="65"/>
      <c r="K41" s="3"/>
      <c r="L41" s="3"/>
      <c r="M41" s="4"/>
    </row>
    <row r="42" spans="2:13" ht="20.1" customHeight="1">
      <c r="B42" s="5"/>
      <c r="C42" s="39" t="s">
        <v>35</v>
      </c>
      <c r="D42" s="39">
        <v>309.11</v>
      </c>
      <c r="E42" s="3"/>
      <c r="F42" s="3"/>
      <c r="G42" s="3"/>
      <c r="H42" s="3"/>
      <c r="I42" s="3"/>
      <c r="J42" s="65"/>
      <c r="K42" s="3"/>
      <c r="L42" s="3"/>
      <c r="M42" s="4"/>
    </row>
    <row r="43" spans="2:13" ht="20.1" customHeight="1">
      <c r="B43" s="5"/>
      <c r="C43" s="39" t="s">
        <v>66</v>
      </c>
      <c r="D43" s="39">
        <v>171.09</v>
      </c>
      <c r="E43" s="3"/>
      <c r="F43" s="3"/>
      <c r="G43" s="3"/>
      <c r="H43" s="3"/>
      <c r="I43" s="3"/>
      <c r="J43" s="65"/>
      <c r="K43" s="3"/>
      <c r="L43" s="3"/>
      <c r="M43" s="4"/>
    </row>
    <row r="44" spans="2:13" ht="20.1" customHeight="1">
      <c r="B44" s="5"/>
      <c r="C44" s="39" t="s">
        <v>27</v>
      </c>
      <c r="D44" s="39">
        <v>8000</v>
      </c>
      <c r="E44" s="3"/>
      <c r="F44" s="3"/>
      <c r="G44" s="3"/>
      <c r="H44" s="3"/>
      <c r="I44" s="3"/>
      <c r="J44" s="65"/>
      <c r="K44" s="3"/>
      <c r="L44" s="3"/>
      <c r="M44" s="4"/>
    </row>
    <row r="45" spans="2:13" ht="15">
      <c r="B45" s="5"/>
      <c r="C45" s="3"/>
      <c r="D45" s="3"/>
      <c r="E45" s="3"/>
      <c r="F45" s="3"/>
      <c r="G45" s="3"/>
      <c r="H45" s="3"/>
      <c r="I45" s="3"/>
      <c r="J45" s="65"/>
      <c r="K45" s="3"/>
      <c r="L45" s="3"/>
      <c r="M45" s="4"/>
    </row>
    <row r="46" spans="2:13" ht="15">
      <c r="B46" s="53" t="s">
        <v>37</v>
      </c>
      <c r="C46" s="49" t="s">
        <v>74</v>
      </c>
      <c r="D46" s="50"/>
      <c r="E46" s="3"/>
      <c r="F46" s="3"/>
      <c r="G46" s="3"/>
      <c r="H46" s="3"/>
      <c r="I46" s="3"/>
      <c r="J46" s="65"/>
      <c r="K46" s="3"/>
      <c r="L46" s="3"/>
      <c r="M46" s="4"/>
    </row>
    <row r="47" spans="2:13" ht="20.1" customHeight="1">
      <c r="B47" s="5"/>
      <c r="C47" s="39" t="s">
        <v>65</v>
      </c>
      <c r="D47" s="39" t="s">
        <v>88</v>
      </c>
      <c r="E47" s="6"/>
      <c r="F47" s="3"/>
      <c r="G47" s="3"/>
      <c r="H47" s="3"/>
      <c r="I47" s="3"/>
      <c r="J47" s="65"/>
      <c r="K47" s="3"/>
      <c r="L47" s="3"/>
      <c r="M47" s="4"/>
    </row>
    <row r="48" spans="2:13" ht="20.1" customHeight="1">
      <c r="B48" s="5"/>
      <c r="C48" s="39" t="s">
        <v>47</v>
      </c>
      <c r="D48" s="39" t="s">
        <v>89</v>
      </c>
      <c r="E48" s="3"/>
      <c r="F48" s="3"/>
      <c r="G48" s="3"/>
      <c r="H48" s="3"/>
      <c r="I48" s="3"/>
      <c r="J48" s="65"/>
      <c r="K48" s="3"/>
      <c r="L48" s="3"/>
      <c r="M48" s="4"/>
    </row>
    <row r="49" spans="2:13" ht="20.1" customHeight="1">
      <c r="B49" s="5"/>
      <c r="C49" s="39" t="s">
        <v>48</v>
      </c>
      <c r="D49" s="39" t="s">
        <v>88</v>
      </c>
      <c r="E49" s="3"/>
      <c r="F49" s="3"/>
      <c r="G49" s="3"/>
      <c r="H49" s="3"/>
      <c r="I49" s="3"/>
      <c r="J49" s="65"/>
      <c r="K49" s="3"/>
      <c r="L49" s="3"/>
      <c r="M49" s="4"/>
    </row>
    <row r="50" spans="2:13" ht="20.1" customHeight="1" thickBot="1">
      <c r="B50" s="8"/>
      <c r="C50" s="9"/>
      <c r="D50" s="9"/>
      <c r="E50" s="9"/>
      <c r="F50" s="9"/>
      <c r="G50" s="9"/>
      <c r="H50" s="9"/>
      <c r="I50" s="9"/>
      <c r="J50" s="64"/>
      <c r="K50" s="9"/>
      <c r="L50" s="9"/>
      <c r="M50" s="10"/>
    </row>
    <row r="51" spans="2:13" ht="15" thickBot="1">
      <c r="B51" s="8"/>
      <c r="C51" s="9"/>
      <c r="D51" s="9"/>
      <c r="E51" s="9"/>
      <c r="F51" s="9"/>
      <c r="G51" s="9"/>
      <c r="H51" s="9"/>
      <c r="I51" s="9"/>
      <c r="J51" s="64"/>
      <c r="K51" s="9"/>
      <c r="L51" s="9"/>
      <c r="M51" s="10"/>
    </row>
    <row r="52" spans="2:13" ht="15">
      <c r="B52" s="52" t="s">
        <v>45</v>
      </c>
      <c r="C52" s="47" t="s">
        <v>43</v>
      </c>
      <c r="D52" s="39"/>
      <c r="E52" s="39"/>
      <c r="F52" s="39"/>
      <c r="G52" s="39"/>
      <c r="H52" s="39"/>
      <c r="I52" s="39"/>
      <c r="J52" s="65"/>
      <c r="K52" s="3"/>
      <c r="L52" s="3"/>
      <c r="M52" s="4"/>
    </row>
    <row r="53" spans="2:13" ht="30" customHeight="1">
      <c r="B53" s="2"/>
      <c r="C53" s="39" t="s">
        <v>62</v>
      </c>
      <c r="D53" s="7">
        <v>0.56</v>
      </c>
      <c r="E53" s="39"/>
      <c r="F53" s="39"/>
      <c r="G53" s="39"/>
      <c r="H53" s="39"/>
      <c r="I53" s="39"/>
      <c r="J53" s="65"/>
      <c r="K53" s="3"/>
      <c r="L53" s="3"/>
      <c r="M53" s="4"/>
    </row>
    <row r="54" spans="2:13" ht="30" customHeight="1">
      <c r="B54" s="2"/>
      <c r="C54" s="39" t="s">
        <v>63</v>
      </c>
      <c r="D54" s="7">
        <v>0.15</v>
      </c>
      <c r="E54" s="39"/>
      <c r="F54" s="39"/>
      <c r="G54" s="39"/>
      <c r="H54" s="39"/>
      <c r="I54" s="39"/>
      <c r="J54" s="65"/>
      <c r="K54" s="3"/>
      <c r="L54" s="3"/>
      <c r="M54" s="4"/>
    </row>
    <row r="55" spans="2:13" ht="30" customHeight="1">
      <c r="B55" s="2"/>
      <c r="C55" s="39" t="s">
        <v>64</v>
      </c>
      <c r="D55" s="7">
        <v>0.26</v>
      </c>
      <c r="E55" s="39"/>
      <c r="F55" s="39"/>
      <c r="G55" s="39"/>
      <c r="H55" s="39"/>
      <c r="I55" s="39"/>
      <c r="J55" s="65"/>
      <c r="K55" s="3"/>
      <c r="L55" s="3"/>
      <c r="M55" s="4"/>
    </row>
    <row r="56" spans="2:13" ht="15">
      <c r="B56" s="2"/>
      <c r="C56" s="39" t="s">
        <v>56</v>
      </c>
      <c r="D56" s="7">
        <v>0.02</v>
      </c>
      <c r="E56" s="39"/>
      <c r="F56" s="39"/>
      <c r="G56" s="39"/>
      <c r="H56" s="39"/>
      <c r="I56" s="39"/>
      <c r="J56" s="65"/>
      <c r="K56" s="3"/>
      <c r="L56" s="3"/>
      <c r="M56" s="4"/>
    </row>
    <row r="57" spans="2:13" ht="15">
      <c r="B57" s="2"/>
      <c r="C57" s="39" t="s">
        <v>44</v>
      </c>
      <c r="D57" s="7">
        <v>0.01</v>
      </c>
      <c r="E57" s="39"/>
      <c r="F57" s="39"/>
      <c r="G57" s="39"/>
      <c r="H57" s="39"/>
      <c r="I57" s="39"/>
      <c r="J57" s="65"/>
      <c r="K57" s="3"/>
      <c r="L57" s="3"/>
      <c r="M57" s="4"/>
    </row>
    <row r="58" spans="2:13" ht="15" thickBot="1">
      <c r="B58" s="5"/>
      <c r="C58" s="3"/>
      <c r="D58" s="3"/>
      <c r="E58" s="3"/>
      <c r="F58" s="3"/>
      <c r="G58" s="3"/>
      <c r="H58" s="3"/>
      <c r="I58" s="3"/>
      <c r="J58" s="65"/>
      <c r="K58" s="3"/>
      <c r="L58" s="3"/>
      <c r="M58" s="4"/>
    </row>
    <row r="59" spans="2:13" ht="30" customHeight="1">
      <c r="B59" s="24" t="s">
        <v>46</v>
      </c>
      <c r="C59" s="25" t="s">
        <v>29</v>
      </c>
      <c r="D59" s="16"/>
      <c r="E59" s="16"/>
      <c r="F59" s="16"/>
      <c r="G59" s="16"/>
      <c r="H59" s="16"/>
      <c r="I59" s="16"/>
      <c r="J59" s="63"/>
      <c r="K59" s="16"/>
      <c r="L59" s="16"/>
      <c r="M59" s="14"/>
    </row>
    <row r="60" spans="2:13" ht="30" customHeight="1">
      <c r="B60" s="5"/>
      <c r="C60" s="39" t="s">
        <v>69</v>
      </c>
      <c r="D60" s="39">
        <v>94.35</v>
      </c>
      <c r="E60" s="3"/>
      <c r="F60" s="3"/>
      <c r="G60" s="3"/>
      <c r="H60" s="3"/>
      <c r="I60" s="3"/>
      <c r="J60" s="65"/>
      <c r="K60" s="3"/>
      <c r="L60" s="3"/>
      <c r="M60" s="4"/>
    </row>
    <row r="61" spans="2:13" ht="39.95" customHeight="1">
      <c r="B61" s="5"/>
      <c r="C61" s="39" t="s">
        <v>70</v>
      </c>
      <c r="D61" s="39">
        <v>25.44</v>
      </c>
      <c r="E61" s="3"/>
      <c r="F61" s="3"/>
      <c r="G61" s="3"/>
      <c r="H61" s="3"/>
      <c r="I61" s="3"/>
      <c r="J61" s="65"/>
      <c r="K61" s="3"/>
      <c r="L61" s="3"/>
      <c r="M61" s="4"/>
    </row>
    <row r="62" spans="2:13" ht="29.25" thickBot="1">
      <c r="B62" s="5"/>
      <c r="C62" s="39" t="s">
        <v>71</v>
      </c>
      <c r="D62" s="39">
        <v>68.91</v>
      </c>
      <c r="E62" s="3"/>
      <c r="F62" s="3"/>
      <c r="G62" s="3"/>
      <c r="H62" s="3"/>
      <c r="I62" s="3"/>
      <c r="J62" s="65"/>
      <c r="K62" s="3"/>
      <c r="L62" s="3"/>
      <c r="M62" s="4"/>
    </row>
    <row r="63" spans="2:13" ht="15" thickBot="1">
      <c r="B63" s="57"/>
      <c r="C63" s="58"/>
      <c r="D63" s="58"/>
      <c r="E63" s="58"/>
      <c r="F63" s="17"/>
      <c r="G63" s="17"/>
      <c r="H63" s="17"/>
      <c r="I63" s="17"/>
      <c r="J63" s="66"/>
      <c r="K63" s="17"/>
      <c r="L63" s="17"/>
      <c r="M63" s="18"/>
    </row>
    <row r="64" spans="2:13" ht="60" customHeight="1">
      <c r="B64" s="24" t="s">
        <v>67</v>
      </c>
      <c r="C64" s="25" t="s">
        <v>38</v>
      </c>
      <c r="D64" s="16"/>
      <c r="E64" s="16"/>
      <c r="F64" s="16"/>
      <c r="G64" s="16"/>
      <c r="H64" s="16"/>
      <c r="I64" s="16"/>
      <c r="J64" s="63"/>
      <c r="K64" s="16"/>
      <c r="L64" s="16"/>
      <c r="M64" s="14"/>
    </row>
    <row r="65" spans="2:13" ht="15">
      <c r="B65" s="5"/>
      <c r="C65" s="3"/>
      <c r="D65" s="3"/>
      <c r="E65" s="3"/>
      <c r="F65" s="3"/>
      <c r="G65" s="3"/>
      <c r="H65" s="3"/>
      <c r="I65" s="3"/>
      <c r="J65" s="65"/>
      <c r="K65" s="3"/>
      <c r="L65" s="3"/>
      <c r="M65" s="4"/>
    </row>
    <row r="66" spans="2:13" ht="28.5">
      <c r="B66" s="5"/>
      <c r="C66" s="39" t="s">
        <v>57</v>
      </c>
      <c r="D66" s="28">
        <v>18.3</v>
      </c>
      <c r="E66" s="3"/>
      <c r="F66" s="3"/>
      <c r="G66" s="3"/>
      <c r="H66" s="3"/>
      <c r="I66" s="3"/>
      <c r="J66" s="65"/>
      <c r="K66" s="3"/>
      <c r="L66" s="3"/>
      <c r="M66" s="4"/>
    </row>
    <row r="67" spans="2:13" ht="28.5">
      <c r="B67" s="5"/>
      <c r="C67" s="39" t="s">
        <v>39</v>
      </c>
      <c r="D67" s="28">
        <v>459.4</v>
      </c>
      <c r="E67" s="3"/>
      <c r="F67" s="3"/>
      <c r="G67" s="3"/>
      <c r="H67" s="3"/>
      <c r="I67" s="3"/>
      <c r="J67" s="65"/>
      <c r="K67" s="3"/>
      <c r="L67" s="3"/>
      <c r="M67" s="4"/>
    </row>
    <row r="68" spans="2:13" ht="43.5" thickBot="1">
      <c r="B68" s="8"/>
      <c r="C68" s="40" t="s">
        <v>72</v>
      </c>
      <c r="D68" s="20" t="s">
        <v>110</v>
      </c>
      <c r="E68" s="9"/>
      <c r="F68" s="9"/>
      <c r="G68" s="9"/>
      <c r="H68" s="9"/>
      <c r="I68" s="9"/>
      <c r="J68" s="64"/>
      <c r="K68" s="9"/>
      <c r="L68" s="9"/>
      <c r="M68" s="10"/>
    </row>
    <row r="69" spans="2:13" ht="15.75" thickBot="1">
      <c r="B69" s="54" t="s">
        <v>68</v>
      </c>
      <c r="C69" s="91" t="s">
        <v>30</v>
      </c>
      <c r="D69" s="91"/>
      <c r="E69" s="91"/>
      <c r="F69" s="91"/>
      <c r="G69" s="91"/>
      <c r="H69" s="91"/>
      <c r="I69" s="91"/>
      <c r="J69" s="91"/>
      <c r="K69" s="9"/>
      <c r="L69" s="9"/>
      <c r="M69" s="10"/>
    </row>
    <row r="70" spans="2:13" ht="60">
      <c r="B70" s="44" t="s">
        <v>75</v>
      </c>
      <c r="C70" s="44" t="s">
        <v>40</v>
      </c>
      <c r="D70" s="45" t="s">
        <v>111</v>
      </c>
      <c r="E70" s="44" t="s">
        <v>31</v>
      </c>
      <c r="F70" s="46" t="s">
        <v>73</v>
      </c>
      <c r="G70" s="46" t="s">
        <v>32</v>
      </c>
      <c r="H70" s="46" t="s">
        <v>112</v>
      </c>
      <c r="I70" s="44" t="s">
        <v>113</v>
      </c>
      <c r="J70" s="62" t="s">
        <v>33</v>
      </c>
      <c r="K70" s="44" t="s">
        <v>114</v>
      </c>
      <c r="L70" s="44" t="s">
        <v>115</v>
      </c>
      <c r="M70" s="46" t="s">
        <v>58</v>
      </c>
    </row>
    <row r="71" spans="2:13" ht="15">
      <c r="B71" s="11">
        <v>1</v>
      </c>
      <c r="C71" s="73" t="s">
        <v>78</v>
      </c>
      <c r="D71" s="74" t="s">
        <v>210</v>
      </c>
      <c r="E71" s="31">
        <v>1</v>
      </c>
      <c r="F71" s="31" t="s">
        <v>93</v>
      </c>
      <c r="G71" s="36">
        <v>2.01</v>
      </c>
      <c r="H71" s="33">
        <f>G71*0.93</f>
        <v>1.8693</v>
      </c>
      <c r="I71" s="34">
        <f>H71*100000/176</f>
        <v>1062.1022727272727</v>
      </c>
      <c r="J71" s="67">
        <v>3.73</v>
      </c>
      <c r="K71" s="60" t="s">
        <v>116</v>
      </c>
      <c r="L71" s="60" t="s">
        <v>117</v>
      </c>
      <c r="M71" s="55">
        <v>1</v>
      </c>
    </row>
    <row r="72" spans="2:13" ht="15">
      <c r="B72" s="11">
        <v>2</v>
      </c>
      <c r="C72" s="30" t="s">
        <v>78</v>
      </c>
      <c r="D72" s="75" t="s">
        <v>211</v>
      </c>
      <c r="E72" s="31">
        <v>1</v>
      </c>
      <c r="F72" s="31" t="s">
        <v>93</v>
      </c>
      <c r="G72" s="36">
        <v>2.83</v>
      </c>
      <c r="H72" s="33">
        <f aca="true" t="shared" si="0" ref="H72:H98">G72*0.93</f>
        <v>2.6319000000000004</v>
      </c>
      <c r="I72" s="34">
        <f aca="true" t="shared" si="1" ref="I72:I135">H72*100000/176</f>
        <v>1495.3977272727277</v>
      </c>
      <c r="J72" s="67">
        <v>3.73</v>
      </c>
      <c r="K72" s="38" t="s">
        <v>118</v>
      </c>
      <c r="L72" s="38" t="s">
        <v>119</v>
      </c>
      <c r="M72" s="55">
        <v>1</v>
      </c>
    </row>
    <row r="73" spans="2:13" ht="15">
      <c r="B73" s="11">
        <v>3</v>
      </c>
      <c r="C73" s="30" t="s">
        <v>78</v>
      </c>
      <c r="D73" s="76" t="s">
        <v>212</v>
      </c>
      <c r="E73" s="31">
        <v>1</v>
      </c>
      <c r="F73" s="31" t="s">
        <v>93</v>
      </c>
      <c r="G73" s="36">
        <v>2.74</v>
      </c>
      <c r="H73" s="33">
        <f t="shared" si="0"/>
        <v>2.5482000000000005</v>
      </c>
      <c r="I73" s="34">
        <f t="shared" si="1"/>
        <v>1447.8409090909095</v>
      </c>
      <c r="J73" s="67">
        <v>3.73</v>
      </c>
      <c r="K73" s="29" t="s">
        <v>120</v>
      </c>
      <c r="L73" s="29" t="s">
        <v>121</v>
      </c>
      <c r="M73" s="55">
        <v>1</v>
      </c>
    </row>
    <row r="74" spans="2:13" ht="15">
      <c r="B74" s="11">
        <v>4</v>
      </c>
      <c r="C74" s="30" t="s">
        <v>78</v>
      </c>
      <c r="D74" s="76" t="s">
        <v>213</v>
      </c>
      <c r="E74" s="31">
        <v>1</v>
      </c>
      <c r="F74" s="31" t="s">
        <v>93</v>
      </c>
      <c r="G74" s="36">
        <v>2.74</v>
      </c>
      <c r="H74" s="33">
        <f t="shared" si="0"/>
        <v>2.5482000000000005</v>
      </c>
      <c r="I74" s="34">
        <f t="shared" si="1"/>
        <v>1447.8409090909095</v>
      </c>
      <c r="J74" s="67">
        <v>3.73</v>
      </c>
      <c r="K74" s="29" t="s">
        <v>122</v>
      </c>
      <c r="L74" s="29" t="s">
        <v>123</v>
      </c>
      <c r="M74" s="55">
        <v>1</v>
      </c>
    </row>
    <row r="75" spans="2:13" ht="15">
      <c r="B75" s="11">
        <v>5</v>
      </c>
      <c r="C75" s="30" t="s">
        <v>78</v>
      </c>
      <c r="D75" s="76" t="s">
        <v>214</v>
      </c>
      <c r="E75" s="31">
        <v>1</v>
      </c>
      <c r="F75" s="31" t="s">
        <v>93</v>
      </c>
      <c r="G75" s="36">
        <v>2.74</v>
      </c>
      <c r="H75" s="33">
        <f t="shared" si="0"/>
        <v>2.5482000000000005</v>
      </c>
      <c r="I75" s="34">
        <f t="shared" si="1"/>
        <v>1447.8409090909095</v>
      </c>
      <c r="J75" s="67">
        <v>3.73</v>
      </c>
      <c r="K75" s="29" t="s">
        <v>124</v>
      </c>
      <c r="L75" s="29" t="s">
        <v>125</v>
      </c>
      <c r="M75" s="55">
        <v>1</v>
      </c>
    </row>
    <row r="76" spans="2:13" ht="15">
      <c r="B76" s="11">
        <v>6</v>
      </c>
      <c r="C76" s="30" t="s">
        <v>78</v>
      </c>
      <c r="D76" s="76" t="s">
        <v>215</v>
      </c>
      <c r="E76" s="31">
        <v>1</v>
      </c>
      <c r="F76" s="31" t="s">
        <v>93</v>
      </c>
      <c r="G76" s="36">
        <v>2.74</v>
      </c>
      <c r="H76" s="33">
        <f t="shared" si="0"/>
        <v>2.5482000000000005</v>
      </c>
      <c r="I76" s="34">
        <f t="shared" si="1"/>
        <v>1447.8409090909095</v>
      </c>
      <c r="J76" s="67">
        <v>3.73</v>
      </c>
      <c r="K76" s="29" t="s">
        <v>126</v>
      </c>
      <c r="L76" s="29" t="s">
        <v>127</v>
      </c>
      <c r="M76" s="55">
        <v>1</v>
      </c>
    </row>
    <row r="77" spans="2:13" ht="15">
      <c r="B77" s="11">
        <v>7</v>
      </c>
      <c r="C77" s="30" t="s">
        <v>78</v>
      </c>
      <c r="D77" s="76" t="s">
        <v>216</v>
      </c>
      <c r="E77" s="31">
        <v>1</v>
      </c>
      <c r="F77" s="31" t="s">
        <v>93</v>
      </c>
      <c r="G77" s="36">
        <v>2.74</v>
      </c>
      <c r="H77" s="33">
        <f t="shared" si="0"/>
        <v>2.5482000000000005</v>
      </c>
      <c r="I77" s="34">
        <f t="shared" si="1"/>
        <v>1447.8409090909095</v>
      </c>
      <c r="J77" s="67">
        <v>3.73</v>
      </c>
      <c r="K77" s="29" t="s">
        <v>128</v>
      </c>
      <c r="L77" s="29" t="s">
        <v>127</v>
      </c>
      <c r="M77" s="55">
        <v>1</v>
      </c>
    </row>
    <row r="78" spans="2:13" ht="15">
      <c r="B78" s="11">
        <v>8</v>
      </c>
      <c r="C78" s="30" t="s">
        <v>78</v>
      </c>
      <c r="D78" s="76" t="s">
        <v>217</v>
      </c>
      <c r="E78" s="31">
        <v>1</v>
      </c>
      <c r="F78" s="31" t="s">
        <v>93</v>
      </c>
      <c r="G78" s="36">
        <v>2.74</v>
      </c>
      <c r="H78" s="33">
        <f t="shared" si="0"/>
        <v>2.5482000000000005</v>
      </c>
      <c r="I78" s="34">
        <f t="shared" si="1"/>
        <v>1447.8409090909095</v>
      </c>
      <c r="J78" s="67">
        <v>3.73</v>
      </c>
      <c r="K78" s="29" t="s">
        <v>129</v>
      </c>
      <c r="L78" s="29" t="s">
        <v>130</v>
      </c>
      <c r="M78" s="55">
        <v>1</v>
      </c>
    </row>
    <row r="79" spans="2:13" ht="15">
      <c r="B79" s="11">
        <v>9</v>
      </c>
      <c r="C79" s="30" t="s">
        <v>90</v>
      </c>
      <c r="D79" s="77" t="s">
        <v>218</v>
      </c>
      <c r="E79" s="31">
        <v>1</v>
      </c>
      <c r="F79" s="31" t="s">
        <v>93</v>
      </c>
      <c r="G79" s="36">
        <v>2.74</v>
      </c>
      <c r="H79" s="33">
        <f t="shared" si="0"/>
        <v>2.5482000000000005</v>
      </c>
      <c r="I79" s="34">
        <f t="shared" si="1"/>
        <v>1447.8409090909095</v>
      </c>
      <c r="J79" s="67">
        <v>3.73</v>
      </c>
      <c r="K79" s="29" t="s">
        <v>131</v>
      </c>
      <c r="L79" s="29" t="s">
        <v>132</v>
      </c>
      <c r="M79" s="55">
        <v>1</v>
      </c>
    </row>
    <row r="80" spans="2:13" ht="15">
      <c r="B80" s="11">
        <v>10</v>
      </c>
      <c r="C80" s="30" t="s">
        <v>78</v>
      </c>
      <c r="D80" s="77" t="s">
        <v>219</v>
      </c>
      <c r="E80" s="31">
        <v>1</v>
      </c>
      <c r="F80" s="31" t="s">
        <v>93</v>
      </c>
      <c r="G80" s="36">
        <v>2.74</v>
      </c>
      <c r="H80" s="33">
        <f t="shared" si="0"/>
        <v>2.5482000000000005</v>
      </c>
      <c r="I80" s="34">
        <f t="shared" si="1"/>
        <v>1447.8409090909095</v>
      </c>
      <c r="J80" s="67">
        <v>3.73</v>
      </c>
      <c r="K80" s="29" t="s">
        <v>133</v>
      </c>
      <c r="L80" s="29" t="s">
        <v>134</v>
      </c>
      <c r="M80" s="55">
        <v>1</v>
      </c>
    </row>
    <row r="81" spans="2:13" ht="15">
      <c r="B81" s="11">
        <v>11</v>
      </c>
      <c r="C81" s="30" t="s">
        <v>78</v>
      </c>
      <c r="D81" s="77" t="s">
        <v>220</v>
      </c>
      <c r="E81" s="31">
        <v>1</v>
      </c>
      <c r="F81" s="31" t="s">
        <v>93</v>
      </c>
      <c r="G81" s="36">
        <v>2.74</v>
      </c>
      <c r="H81" s="33">
        <f t="shared" si="0"/>
        <v>2.5482000000000005</v>
      </c>
      <c r="I81" s="34">
        <f t="shared" si="1"/>
        <v>1447.8409090909095</v>
      </c>
      <c r="J81" s="67">
        <v>3.73</v>
      </c>
      <c r="K81" s="29" t="s">
        <v>135</v>
      </c>
      <c r="L81" s="29" t="s">
        <v>136</v>
      </c>
      <c r="M81" s="55">
        <v>1</v>
      </c>
    </row>
    <row r="82" spans="2:13" ht="15">
      <c r="B82" s="11">
        <v>12</v>
      </c>
      <c r="C82" s="30" t="s">
        <v>78</v>
      </c>
      <c r="D82" s="77" t="s">
        <v>221</v>
      </c>
      <c r="E82" s="31">
        <v>1</v>
      </c>
      <c r="F82" s="31" t="s">
        <v>93</v>
      </c>
      <c r="G82" s="36">
        <v>2.74</v>
      </c>
      <c r="H82" s="33">
        <f t="shared" si="0"/>
        <v>2.5482000000000005</v>
      </c>
      <c r="I82" s="34">
        <f t="shared" si="1"/>
        <v>1447.8409090909095</v>
      </c>
      <c r="J82" s="67">
        <v>3.73</v>
      </c>
      <c r="K82" s="29" t="s">
        <v>137</v>
      </c>
      <c r="L82" s="29" t="s">
        <v>138</v>
      </c>
      <c r="M82" s="55">
        <v>1</v>
      </c>
    </row>
    <row r="83" spans="2:13" ht="15">
      <c r="B83" s="11">
        <v>13</v>
      </c>
      <c r="C83" s="30" t="s">
        <v>78</v>
      </c>
      <c r="D83" s="77" t="s">
        <v>222</v>
      </c>
      <c r="E83" s="31">
        <v>1</v>
      </c>
      <c r="F83" s="31" t="s">
        <v>93</v>
      </c>
      <c r="G83" s="36">
        <v>2.74</v>
      </c>
      <c r="H83" s="33">
        <f t="shared" si="0"/>
        <v>2.5482000000000005</v>
      </c>
      <c r="I83" s="34">
        <f t="shared" si="1"/>
        <v>1447.8409090909095</v>
      </c>
      <c r="J83" s="67">
        <v>3.73</v>
      </c>
      <c r="K83" s="29" t="s">
        <v>139</v>
      </c>
      <c r="L83" s="29" t="s">
        <v>140</v>
      </c>
      <c r="M83" s="55">
        <v>1</v>
      </c>
    </row>
    <row r="84" spans="2:13" ht="15">
      <c r="B84" s="11">
        <v>14</v>
      </c>
      <c r="C84" s="30" t="s">
        <v>78</v>
      </c>
      <c r="D84" s="77" t="s">
        <v>223</v>
      </c>
      <c r="E84" s="31">
        <v>1</v>
      </c>
      <c r="F84" s="31" t="s">
        <v>93</v>
      </c>
      <c r="G84" s="36">
        <v>2.74</v>
      </c>
      <c r="H84" s="33">
        <f t="shared" si="0"/>
        <v>2.5482000000000005</v>
      </c>
      <c r="I84" s="34">
        <f t="shared" si="1"/>
        <v>1447.8409090909095</v>
      </c>
      <c r="J84" s="67">
        <v>3.73</v>
      </c>
      <c r="K84" s="29" t="s">
        <v>141</v>
      </c>
      <c r="L84" s="29" t="s">
        <v>142</v>
      </c>
      <c r="M84" s="55">
        <v>1</v>
      </c>
    </row>
    <row r="85" spans="2:13" ht="15">
      <c r="B85" s="11">
        <v>15</v>
      </c>
      <c r="C85" s="30" t="s">
        <v>78</v>
      </c>
      <c r="D85" s="78" t="s">
        <v>224</v>
      </c>
      <c r="E85" s="31">
        <v>1</v>
      </c>
      <c r="F85" s="31" t="s">
        <v>93</v>
      </c>
      <c r="G85" s="36">
        <v>2.74</v>
      </c>
      <c r="H85" s="33">
        <f t="shared" si="0"/>
        <v>2.5482000000000005</v>
      </c>
      <c r="I85" s="34">
        <f t="shared" si="1"/>
        <v>1447.8409090909095</v>
      </c>
      <c r="J85" s="67">
        <v>3.73</v>
      </c>
      <c r="K85" s="29" t="s">
        <v>143</v>
      </c>
      <c r="L85" s="29" t="s">
        <v>144</v>
      </c>
      <c r="M85" s="55">
        <v>1</v>
      </c>
    </row>
    <row r="86" spans="2:13" ht="15">
      <c r="B86" s="11">
        <v>16</v>
      </c>
      <c r="C86" s="30" t="s">
        <v>78</v>
      </c>
      <c r="D86" s="78" t="s">
        <v>225</v>
      </c>
      <c r="E86" s="31">
        <v>1</v>
      </c>
      <c r="F86" s="31" t="s">
        <v>93</v>
      </c>
      <c r="G86" s="37">
        <v>2.74</v>
      </c>
      <c r="H86" s="33">
        <f>G86*0.93</f>
        <v>2.5482000000000005</v>
      </c>
      <c r="I86" s="34">
        <f t="shared" si="1"/>
        <v>1447.8409090909095</v>
      </c>
      <c r="J86" s="67">
        <v>3.73</v>
      </c>
      <c r="K86" s="29" t="s">
        <v>145</v>
      </c>
      <c r="L86" s="29" t="s">
        <v>146</v>
      </c>
      <c r="M86" s="55">
        <v>1</v>
      </c>
    </row>
    <row r="87" spans="2:13" ht="15">
      <c r="B87" s="11">
        <v>17</v>
      </c>
      <c r="C87" s="30" t="s">
        <v>78</v>
      </c>
      <c r="D87" s="78" t="s">
        <v>226</v>
      </c>
      <c r="E87" s="31">
        <v>1</v>
      </c>
      <c r="F87" s="31" t="s">
        <v>93</v>
      </c>
      <c r="G87" s="36">
        <v>2.74</v>
      </c>
      <c r="H87" s="33">
        <f t="shared" si="0"/>
        <v>2.5482000000000005</v>
      </c>
      <c r="I87" s="34">
        <f t="shared" si="1"/>
        <v>1447.8409090909095</v>
      </c>
      <c r="J87" s="67">
        <v>3.73</v>
      </c>
      <c r="K87" s="29" t="s">
        <v>147</v>
      </c>
      <c r="L87" s="29" t="s">
        <v>148</v>
      </c>
      <c r="M87" s="55">
        <v>1</v>
      </c>
    </row>
    <row r="88" spans="2:13" ht="15">
      <c r="B88" s="11">
        <v>18</v>
      </c>
      <c r="C88" s="30" t="s">
        <v>78</v>
      </c>
      <c r="D88" s="78" t="s">
        <v>227</v>
      </c>
      <c r="E88" s="31">
        <v>1</v>
      </c>
      <c r="F88" s="31" t="s">
        <v>93</v>
      </c>
      <c r="G88" s="36">
        <v>2.74</v>
      </c>
      <c r="H88" s="33">
        <f t="shared" si="0"/>
        <v>2.5482000000000005</v>
      </c>
      <c r="I88" s="34">
        <f t="shared" si="1"/>
        <v>1447.8409090909095</v>
      </c>
      <c r="J88" s="67">
        <v>3.73</v>
      </c>
      <c r="K88" s="29" t="s">
        <v>149</v>
      </c>
      <c r="L88" s="29" t="s">
        <v>150</v>
      </c>
      <c r="M88" s="55">
        <v>1</v>
      </c>
    </row>
    <row r="89" spans="2:13" ht="15">
      <c r="B89" s="11">
        <v>19</v>
      </c>
      <c r="C89" s="30" t="s">
        <v>78</v>
      </c>
      <c r="D89" s="78" t="s">
        <v>228</v>
      </c>
      <c r="E89" s="31">
        <v>1</v>
      </c>
      <c r="F89" s="31" t="s">
        <v>93</v>
      </c>
      <c r="G89" s="36">
        <v>2.74</v>
      </c>
      <c r="H89" s="33">
        <f t="shared" si="0"/>
        <v>2.5482000000000005</v>
      </c>
      <c r="I89" s="34">
        <f t="shared" si="1"/>
        <v>1447.8409090909095</v>
      </c>
      <c r="J89" s="67">
        <v>3.73</v>
      </c>
      <c r="K89" s="29" t="s">
        <v>151</v>
      </c>
      <c r="L89" s="29" t="s">
        <v>152</v>
      </c>
      <c r="M89" s="55">
        <v>1</v>
      </c>
    </row>
    <row r="90" spans="2:13" ht="15">
      <c r="B90" s="11">
        <v>20</v>
      </c>
      <c r="C90" s="30" t="s">
        <v>78</v>
      </c>
      <c r="D90" s="78" t="s">
        <v>472</v>
      </c>
      <c r="E90" s="31">
        <v>1</v>
      </c>
      <c r="F90" s="31" t="s">
        <v>93</v>
      </c>
      <c r="G90" s="36">
        <v>2.74</v>
      </c>
      <c r="H90" s="33">
        <f t="shared" si="0"/>
        <v>2.5482000000000005</v>
      </c>
      <c r="I90" s="34">
        <f t="shared" si="1"/>
        <v>1447.8409090909095</v>
      </c>
      <c r="J90" s="67">
        <v>3.73</v>
      </c>
      <c r="K90" s="29" t="s">
        <v>153</v>
      </c>
      <c r="L90" s="29" t="s">
        <v>154</v>
      </c>
      <c r="M90" s="55">
        <v>1</v>
      </c>
    </row>
    <row r="91" spans="2:13" ht="15">
      <c r="B91" s="11">
        <v>21</v>
      </c>
      <c r="C91" s="30" t="s">
        <v>83</v>
      </c>
      <c r="D91" s="78" t="s">
        <v>229</v>
      </c>
      <c r="E91" s="31">
        <v>1</v>
      </c>
      <c r="F91" s="31" t="s">
        <v>95</v>
      </c>
      <c r="G91" s="36">
        <v>1</v>
      </c>
      <c r="H91" s="33">
        <f>G91*0.15</f>
        <v>0.15</v>
      </c>
      <c r="I91" s="34">
        <f t="shared" si="1"/>
        <v>85.22727272727273</v>
      </c>
      <c r="J91" s="67">
        <v>3.73</v>
      </c>
      <c r="K91" s="29" t="s">
        <v>155</v>
      </c>
      <c r="L91" s="29" t="s">
        <v>156</v>
      </c>
      <c r="M91" s="55">
        <v>1</v>
      </c>
    </row>
    <row r="92" spans="2:13" ht="15">
      <c r="B92" s="11">
        <v>22</v>
      </c>
      <c r="C92" s="30" t="s">
        <v>78</v>
      </c>
      <c r="D92" s="78" t="s">
        <v>230</v>
      </c>
      <c r="E92" s="31">
        <v>1</v>
      </c>
      <c r="F92" s="31" t="s">
        <v>93</v>
      </c>
      <c r="G92" s="36">
        <v>2.74</v>
      </c>
      <c r="H92" s="33">
        <f t="shared" si="0"/>
        <v>2.5482000000000005</v>
      </c>
      <c r="I92" s="34">
        <f t="shared" si="1"/>
        <v>1447.8409090909095</v>
      </c>
      <c r="J92" s="67">
        <v>3.73</v>
      </c>
      <c r="K92" s="29" t="s">
        <v>157</v>
      </c>
      <c r="L92" s="29" t="s">
        <v>158</v>
      </c>
      <c r="M92" s="55">
        <v>1</v>
      </c>
    </row>
    <row r="93" spans="2:13" ht="15">
      <c r="B93" s="11">
        <v>23</v>
      </c>
      <c r="C93" s="30" t="s">
        <v>78</v>
      </c>
      <c r="D93" s="78" t="s">
        <v>231</v>
      </c>
      <c r="E93" s="31">
        <v>1</v>
      </c>
      <c r="F93" s="31" t="s">
        <v>93</v>
      </c>
      <c r="G93" s="36">
        <v>2.74</v>
      </c>
      <c r="H93" s="33">
        <f t="shared" si="0"/>
        <v>2.5482000000000005</v>
      </c>
      <c r="I93" s="34">
        <f t="shared" si="1"/>
        <v>1447.8409090909095</v>
      </c>
      <c r="J93" s="67">
        <v>3.73</v>
      </c>
      <c r="K93" s="29" t="s">
        <v>159</v>
      </c>
      <c r="L93" s="29" t="s">
        <v>160</v>
      </c>
      <c r="M93" s="55">
        <v>1</v>
      </c>
    </row>
    <row r="94" spans="2:13" ht="15">
      <c r="B94" s="11">
        <v>24</v>
      </c>
      <c r="C94" s="30" t="s">
        <v>78</v>
      </c>
      <c r="D94" s="78" t="s">
        <v>232</v>
      </c>
      <c r="E94" s="31">
        <v>1</v>
      </c>
      <c r="F94" s="31" t="s">
        <v>93</v>
      </c>
      <c r="G94" s="36">
        <v>2.74</v>
      </c>
      <c r="H94" s="33">
        <f t="shared" si="0"/>
        <v>2.5482000000000005</v>
      </c>
      <c r="I94" s="34">
        <f t="shared" si="1"/>
        <v>1447.8409090909095</v>
      </c>
      <c r="J94" s="67">
        <v>3.73</v>
      </c>
      <c r="K94" s="29" t="s">
        <v>161</v>
      </c>
      <c r="L94" s="29" t="s">
        <v>162</v>
      </c>
      <c r="M94" s="55">
        <v>1</v>
      </c>
    </row>
    <row r="95" spans="2:13" ht="15">
      <c r="B95" s="11">
        <v>25</v>
      </c>
      <c r="C95" s="30" t="s">
        <v>78</v>
      </c>
      <c r="D95" s="78" t="s">
        <v>233</v>
      </c>
      <c r="E95" s="31">
        <v>1</v>
      </c>
      <c r="F95" s="31" t="s">
        <v>93</v>
      </c>
      <c r="G95" s="36">
        <v>2.74</v>
      </c>
      <c r="H95" s="33">
        <f t="shared" si="0"/>
        <v>2.5482000000000005</v>
      </c>
      <c r="I95" s="34">
        <f t="shared" si="1"/>
        <v>1447.8409090909095</v>
      </c>
      <c r="J95" s="67">
        <v>3.73</v>
      </c>
      <c r="K95" s="29" t="s">
        <v>163</v>
      </c>
      <c r="L95" s="29" t="s">
        <v>164</v>
      </c>
      <c r="M95" s="55">
        <v>1</v>
      </c>
    </row>
    <row r="96" spans="2:13" ht="15">
      <c r="B96" s="11">
        <v>26</v>
      </c>
      <c r="C96" s="30" t="s">
        <v>78</v>
      </c>
      <c r="D96" s="78" t="s">
        <v>234</v>
      </c>
      <c r="E96" s="31">
        <v>1</v>
      </c>
      <c r="F96" s="31" t="s">
        <v>93</v>
      </c>
      <c r="G96" s="36">
        <v>2.74</v>
      </c>
      <c r="H96" s="33">
        <f t="shared" si="0"/>
        <v>2.5482000000000005</v>
      </c>
      <c r="I96" s="34">
        <f t="shared" si="1"/>
        <v>1447.8409090909095</v>
      </c>
      <c r="J96" s="67">
        <v>3.73</v>
      </c>
      <c r="K96" s="29" t="s">
        <v>165</v>
      </c>
      <c r="L96" s="29" t="s">
        <v>166</v>
      </c>
      <c r="M96" s="55">
        <v>1</v>
      </c>
    </row>
    <row r="97" spans="2:13" ht="15">
      <c r="B97" s="11">
        <v>27</v>
      </c>
      <c r="C97" s="30" t="s">
        <v>78</v>
      </c>
      <c r="D97" s="78" t="s">
        <v>235</v>
      </c>
      <c r="E97" s="31">
        <v>1</v>
      </c>
      <c r="F97" s="31" t="s">
        <v>93</v>
      </c>
      <c r="G97" s="36">
        <v>2.74</v>
      </c>
      <c r="H97" s="33">
        <f t="shared" si="0"/>
        <v>2.5482000000000005</v>
      </c>
      <c r="I97" s="34">
        <f t="shared" si="1"/>
        <v>1447.8409090909095</v>
      </c>
      <c r="J97" s="67">
        <v>3.73</v>
      </c>
      <c r="K97" s="29" t="s">
        <v>167</v>
      </c>
      <c r="L97" s="29" t="s">
        <v>168</v>
      </c>
      <c r="M97" s="55">
        <v>1</v>
      </c>
    </row>
    <row r="98" spans="2:13" ht="15">
      <c r="B98" s="11">
        <v>28</v>
      </c>
      <c r="C98" s="30" t="s">
        <v>78</v>
      </c>
      <c r="D98" s="78" t="s">
        <v>236</v>
      </c>
      <c r="E98" s="31">
        <v>1</v>
      </c>
      <c r="F98" s="31" t="s">
        <v>93</v>
      </c>
      <c r="G98" s="36">
        <v>2.74</v>
      </c>
      <c r="H98" s="33">
        <f t="shared" si="0"/>
        <v>2.5482000000000005</v>
      </c>
      <c r="I98" s="34">
        <f t="shared" si="1"/>
        <v>1447.8409090909095</v>
      </c>
      <c r="J98" s="67">
        <v>3.73</v>
      </c>
      <c r="K98" s="29" t="s">
        <v>169</v>
      </c>
      <c r="L98" s="29" t="s">
        <v>170</v>
      </c>
      <c r="M98" s="55">
        <v>1</v>
      </c>
    </row>
    <row r="99" spans="2:13" ht="15">
      <c r="B99" s="11">
        <v>29</v>
      </c>
      <c r="C99" s="30" t="s">
        <v>78</v>
      </c>
      <c r="D99" s="78" t="s">
        <v>237</v>
      </c>
      <c r="E99" s="31">
        <v>1</v>
      </c>
      <c r="F99" s="31" t="s">
        <v>93</v>
      </c>
      <c r="G99" s="36">
        <v>2.74</v>
      </c>
      <c r="H99" s="33">
        <f aca="true" t="shared" si="2" ref="H99:H103">G99*0.93</f>
        <v>2.5482000000000005</v>
      </c>
      <c r="I99" s="34">
        <f t="shared" si="1"/>
        <v>1447.8409090909095</v>
      </c>
      <c r="J99" s="67">
        <v>3.73</v>
      </c>
      <c r="K99" s="29" t="s">
        <v>145</v>
      </c>
      <c r="L99" s="29" t="s">
        <v>146</v>
      </c>
      <c r="M99" s="55">
        <v>1</v>
      </c>
    </row>
    <row r="100" spans="2:13" ht="15">
      <c r="B100" s="11">
        <v>30</v>
      </c>
      <c r="C100" s="30" t="s">
        <v>78</v>
      </c>
      <c r="D100" s="78" t="s">
        <v>226</v>
      </c>
      <c r="E100" s="31">
        <v>1</v>
      </c>
      <c r="F100" s="31" t="s">
        <v>93</v>
      </c>
      <c r="G100" s="36">
        <v>2.74</v>
      </c>
      <c r="H100" s="33">
        <f t="shared" si="2"/>
        <v>2.5482000000000005</v>
      </c>
      <c r="I100" s="34">
        <f t="shared" si="1"/>
        <v>1447.8409090909095</v>
      </c>
      <c r="J100" s="67">
        <v>3.73</v>
      </c>
      <c r="K100" s="29" t="s">
        <v>147</v>
      </c>
      <c r="L100" s="29" t="s">
        <v>148</v>
      </c>
      <c r="M100" s="55">
        <v>1</v>
      </c>
    </row>
    <row r="101" spans="2:13" ht="15">
      <c r="B101" s="11">
        <v>31</v>
      </c>
      <c r="C101" s="30" t="s">
        <v>78</v>
      </c>
      <c r="D101" s="78" t="s">
        <v>238</v>
      </c>
      <c r="E101" s="31">
        <v>1</v>
      </c>
      <c r="F101" s="31" t="s">
        <v>93</v>
      </c>
      <c r="G101" s="36">
        <v>2.74</v>
      </c>
      <c r="H101" s="33">
        <f t="shared" si="2"/>
        <v>2.5482000000000005</v>
      </c>
      <c r="I101" s="34">
        <f t="shared" si="1"/>
        <v>1447.8409090909095</v>
      </c>
      <c r="J101" s="67">
        <v>3.73</v>
      </c>
      <c r="K101" s="29" t="s">
        <v>143</v>
      </c>
      <c r="L101" s="29" t="s">
        <v>148</v>
      </c>
      <c r="M101" s="55">
        <v>1</v>
      </c>
    </row>
    <row r="102" spans="2:13" ht="15">
      <c r="B102" s="11">
        <v>32</v>
      </c>
      <c r="C102" s="30" t="s">
        <v>78</v>
      </c>
      <c r="D102" s="78" t="s">
        <v>224</v>
      </c>
      <c r="E102" s="31">
        <v>1</v>
      </c>
      <c r="F102" s="31" t="s">
        <v>93</v>
      </c>
      <c r="G102" s="36">
        <v>2.74</v>
      </c>
      <c r="H102" s="33">
        <f t="shared" si="2"/>
        <v>2.5482000000000005</v>
      </c>
      <c r="I102" s="34">
        <f t="shared" si="1"/>
        <v>1447.8409090909095</v>
      </c>
      <c r="J102" s="67">
        <v>3.73</v>
      </c>
      <c r="K102" s="29" t="s">
        <v>143</v>
      </c>
      <c r="L102" s="29" t="s">
        <v>144</v>
      </c>
      <c r="M102" s="55">
        <v>1</v>
      </c>
    </row>
    <row r="103" spans="2:13" ht="15">
      <c r="B103" s="11">
        <v>33</v>
      </c>
      <c r="C103" s="30" t="s">
        <v>78</v>
      </c>
      <c r="D103" s="78" t="s">
        <v>236</v>
      </c>
      <c r="E103" s="31">
        <v>1</v>
      </c>
      <c r="F103" s="31" t="s">
        <v>93</v>
      </c>
      <c r="G103" s="36">
        <v>2.74</v>
      </c>
      <c r="H103" s="33">
        <f t="shared" si="2"/>
        <v>2.5482000000000005</v>
      </c>
      <c r="I103" s="34">
        <f t="shared" si="1"/>
        <v>1447.8409090909095</v>
      </c>
      <c r="J103" s="67">
        <v>3.73</v>
      </c>
      <c r="K103" s="29" t="s">
        <v>452</v>
      </c>
      <c r="L103" s="29" t="s">
        <v>453</v>
      </c>
      <c r="M103" s="55">
        <v>1</v>
      </c>
    </row>
    <row r="104" spans="2:13" ht="15.75">
      <c r="B104" s="11">
        <v>34</v>
      </c>
      <c r="C104" s="30" t="s">
        <v>78</v>
      </c>
      <c r="D104" s="79" t="s">
        <v>473</v>
      </c>
      <c r="E104" s="31">
        <v>1</v>
      </c>
      <c r="F104" s="31" t="s">
        <v>93</v>
      </c>
      <c r="G104" s="37">
        <v>2.74</v>
      </c>
      <c r="H104" s="33">
        <f aca="true" t="shared" si="3" ref="H104:H116">G104*0.93</f>
        <v>2.5482000000000005</v>
      </c>
      <c r="I104" s="34">
        <f t="shared" si="1"/>
        <v>1447.8409090909095</v>
      </c>
      <c r="J104" s="67">
        <v>3.73</v>
      </c>
      <c r="K104" s="29" t="s">
        <v>454</v>
      </c>
      <c r="L104" s="29" t="s">
        <v>455</v>
      </c>
      <c r="M104" s="55">
        <v>1</v>
      </c>
    </row>
    <row r="105" spans="2:13" ht="15.75">
      <c r="B105" s="11">
        <v>35</v>
      </c>
      <c r="C105" s="30" t="s">
        <v>78</v>
      </c>
      <c r="D105" s="79" t="s">
        <v>474</v>
      </c>
      <c r="E105" s="31">
        <v>1</v>
      </c>
      <c r="F105" s="31" t="s">
        <v>93</v>
      </c>
      <c r="G105" s="37">
        <v>2.74</v>
      </c>
      <c r="H105" s="33">
        <f t="shared" si="3"/>
        <v>2.5482000000000005</v>
      </c>
      <c r="I105" s="34">
        <f t="shared" si="1"/>
        <v>1447.8409090909095</v>
      </c>
      <c r="J105" s="67">
        <v>3.73</v>
      </c>
      <c r="K105" s="29" t="s">
        <v>456</v>
      </c>
      <c r="L105" s="29" t="s">
        <v>457</v>
      </c>
      <c r="M105" s="55">
        <v>1</v>
      </c>
    </row>
    <row r="106" spans="2:13" ht="15.75">
      <c r="B106" s="11">
        <v>36</v>
      </c>
      <c r="C106" s="30" t="s">
        <v>78</v>
      </c>
      <c r="D106" s="79" t="s">
        <v>475</v>
      </c>
      <c r="E106" s="31">
        <v>1</v>
      </c>
      <c r="F106" s="31" t="s">
        <v>93</v>
      </c>
      <c r="G106" s="37">
        <v>2.74</v>
      </c>
      <c r="H106" s="33">
        <f t="shared" si="3"/>
        <v>2.5482000000000005</v>
      </c>
      <c r="I106" s="34">
        <f t="shared" si="1"/>
        <v>1447.8409090909095</v>
      </c>
      <c r="J106" s="67">
        <v>3.73</v>
      </c>
      <c r="K106" s="29" t="s">
        <v>458</v>
      </c>
      <c r="L106" s="29" t="s">
        <v>459</v>
      </c>
      <c r="M106" s="55">
        <v>1</v>
      </c>
    </row>
    <row r="107" spans="2:13" ht="15.75">
      <c r="B107" s="11">
        <v>37</v>
      </c>
      <c r="C107" s="30" t="s">
        <v>81</v>
      </c>
      <c r="D107" s="79" t="s">
        <v>476</v>
      </c>
      <c r="E107" s="31">
        <v>1</v>
      </c>
      <c r="F107" s="33">
        <v>0.9</v>
      </c>
      <c r="G107" s="37">
        <v>1.1</v>
      </c>
      <c r="H107" s="33">
        <f t="shared" si="3"/>
        <v>1.0230000000000001</v>
      </c>
      <c r="I107" s="34">
        <f t="shared" si="1"/>
        <v>581.2500000000001</v>
      </c>
      <c r="J107" s="33">
        <v>0.9</v>
      </c>
      <c r="K107" s="29" t="s">
        <v>460</v>
      </c>
      <c r="L107" s="29" t="s">
        <v>461</v>
      </c>
      <c r="M107" s="55">
        <v>1</v>
      </c>
    </row>
    <row r="108" spans="2:13" ht="15.75">
      <c r="B108" s="11">
        <v>38</v>
      </c>
      <c r="C108" s="30" t="s">
        <v>81</v>
      </c>
      <c r="D108" s="79" t="s">
        <v>477</v>
      </c>
      <c r="E108" s="31">
        <v>1</v>
      </c>
      <c r="F108" s="33">
        <v>0.9</v>
      </c>
      <c r="G108" s="37">
        <v>1.1</v>
      </c>
      <c r="H108" s="33">
        <f t="shared" si="3"/>
        <v>1.0230000000000001</v>
      </c>
      <c r="I108" s="34">
        <f t="shared" si="1"/>
        <v>581.2500000000001</v>
      </c>
      <c r="J108" s="33">
        <v>0.9</v>
      </c>
      <c r="K108" s="29" t="s">
        <v>462</v>
      </c>
      <c r="L108" s="29" t="s">
        <v>463</v>
      </c>
      <c r="M108" s="55">
        <v>1</v>
      </c>
    </row>
    <row r="109" spans="2:13" ht="15.75">
      <c r="B109" s="11">
        <v>39</v>
      </c>
      <c r="C109" s="30" t="s">
        <v>81</v>
      </c>
      <c r="D109" s="79" t="s">
        <v>478</v>
      </c>
      <c r="E109" s="31">
        <v>1</v>
      </c>
      <c r="F109" s="33">
        <v>0.9</v>
      </c>
      <c r="G109" s="37">
        <v>1.1</v>
      </c>
      <c r="H109" s="33">
        <f t="shared" si="3"/>
        <v>1.0230000000000001</v>
      </c>
      <c r="I109" s="34">
        <f t="shared" si="1"/>
        <v>581.2500000000001</v>
      </c>
      <c r="J109" s="33">
        <v>0.9</v>
      </c>
      <c r="K109" s="29" t="s">
        <v>464</v>
      </c>
      <c r="L109" s="29" t="s">
        <v>465</v>
      </c>
      <c r="M109" s="55">
        <v>1</v>
      </c>
    </row>
    <row r="110" spans="2:13" ht="15.75">
      <c r="B110" s="11">
        <v>40</v>
      </c>
      <c r="C110" s="30" t="s">
        <v>81</v>
      </c>
      <c r="D110" s="79" t="s">
        <v>479</v>
      </c>
      <c r="E110" s="31">
        <v>1</v>
      </c>
      <c r="F110" s="33">
        <v>0.9</v>
      </c>
      <c r="G110" s="37">
        <v>1.1</v>
      </c>
      <c r="H110" s="33">
        <f t="shared" si="3"/>
        <v>1.0230000000000001</v>
      </c>
      <c r="I110" s="34">
        <f t="shared" si="1"/>
        <v>581.2500000000001</v>
      </c>
      <c r="J110" s="33">
        <v>0.9</v>
      </c>
      <c r="K110" s="29" t="s">
        <v>466</v>
      </c>
      <c r="L110" s="29" t="s">
        <v>467</v>
      </c>
      <c r="M110" s="55">
        <v>1</v>
      </c>
    </row>
    <row r="111" spans="2:13" ht="15.75">
      <c r="B111" s="11">
        <v>41</v>
      </c>
      <c r="C111" s="30" t="s">
        <v>81</v>
      </c>
      <c r="D111" s="79" t="s">
        <v>480</v>
      </c>
      <c r="E111" s="31">
        <v>1</v>
      </c>
      <c r="F111" s="33">
        <v>0.9</v>
      </c>
      <c r="G111" s="37">
        <v>1.1</v>
      </c>
      <c r="H111" s="33">
        <f t="shared" si="3"/>
        <v>1.0230000000000001</v>
      </c>
      <c r="I111" s="34">
        <f t="shared" si="1"/>
        <v>581.2500000000001</v>
      </c>
      <c r="J111" s="33">
        <v>0.9</v>
      </c>
      <c r="K111" s="29" t="s">
        <v>468</v>
      </c>
      <c r="L111" s="29" t="s">
        <v>469</v>
      </c>
      <c r="M111" s="55">
        <v>1</v>
      </c>
    </row>
    <row r="112" spans="2:13" ht="15">
      <c r="B112" s="11">
        <v>42</v>
      </c>
      <c r="C112" s="30" t="s">
        <v>81</v>
      </c>
      <c r="D112" s="76" t="s">
        <v>239</v>
      </c>
      <c r="E112" s="31">
        <v>1</v>
      </c>
      <c r="F112" s="33">
        <v>0.9</v>
      </c>
      <c r="G112" s="37">
        <v>1.1</v>
      </c>
      <c r="H112" s="33">
        <f t="shared" si="3"/>
        <v>1.0230000000000001</v>
      </c>
      <c r="I112" s="34">
        <f t="shared" si="1"/>
        <v>581.2500000000001</v>
      </c>
      <c r="J112" s="33">
        <v>0.9</v>
      </c>
      <c r="K112" s="29" t="s">
        <v>470</v>
      </c>
      <c r="L112" s="29" t="s">
        <v>471</v>
      </c>
      <c r="M112" s="55">
        <v>1</v>
      </c>
    </row>
    <row r="113" spans="2:13" ht="15">
      <c r="B113" s="11">
        <v>43</v>
      </c>
      <c r="C113" s="30" t="s">
        <v>81</v>
      </c>
      <c r="D113" s="76" t="s">
        <v>240</v>
      </c>
      <c r="E113" s="31">
        <v>1</v>
      </c>
      <c r="F113" s="33">
        <v>0.9</v>
      </c>
      <c r="G113" s="37">
        <v>1.1</v>
      </c>
      <c r="H113" s="33">
        <f t="shared" si="3"/>
        <v>1.0230000000000001</v>
      </c>
      <c r="I113" s="34">
        <f t="shared" si="1"/>
        <v>581.2500000000001</v>
      </c>
      <c r="J113" s="33">
        <v>0.9</v>
      </c>
      <c r="K113" s="29" t="s">
        <v>171</v>
      </c>
      <c r="L113" s="29" t="s">
        <v>172</v>
      </c>
      <c r="M113" s="55">
        <v>1</v>
      </c>
    </row>
    <row r="114" spans="2:13" ht="15">
      <c r="B114" s="11">
        <v>44</v>
      </c>
      <c r="C114" s="30" t="s">
        <v>81</v>
      </c>
      <c r="D114" s="76" t="s">
        <v>241</v>
      </c>
      <c r="E114" s="31">
        <v>1</v>
      </c>
      <c r="F114" s="33">
        <v>0.9</v>
      </c>
      <c r="G114" s="37">
        <v>1.1</v>
      </c>
      <c r="H114" s="33">
        <f t="shared" si="3"/>
        <v>1.0230000000000001</v>
      </c>
      <c r="I114" s="34">
        <f t="shared" si="1"/>
        <v>581.2500000000001</v>
      </c>
      <c r="J114" s="33">
        <v>0.9</v>
      </c>
      <c r="K114" s="29" t="s">
        <v>173</v>
      </c>
      <c r="L114" s="29" t="s">
        <v>174</v>
      </c>
      <c r="M114" s="55">
        <v>1</v>
      </c>
    </row>
    <row r="115" spans="2:13" ht="15">
      <c r="B115" s="11">
        <v>45</v>
      </c>
      <c r="C115" s="30" t="s">
        <v>81</v>
      </c>
      <c r="D115" s="76" t="s">
        <v>242</v>
      </c>
      <c r="E115" s="31">
        <v>1</v>
      </c>
      <c r="F115" s="33">
        <v>0.9</v>
      </c>
      <c r="G115" s="37">
        <v>1.1</v>
      </c>
      <c r="H115" s="33">
        <f t="shared" si="3"/>
        <v>1.0230000000000001</v>
      </c>
      <c r="I115" s="34">
        <f t="shared" si="1"/>
        <v>581.2500000000001</v>
      </c>
      <c r="J115" s="33">
        <v>0.9</v>
      </c>
      <c r="K115" s="29" t="s">
        <v>175</v>
      </c>
      <c r="L115" s="29" t="s">
        <v>176</v>
      </c>
      <c r="M115" s="55">
        <v>1</v>
      </c>
    </row>
    <row r="116" spans="2:13" ht="15">
      <c r="B116" s="11">
        <v>46</v>
      </c>
      <c r="C116" s="30" t="s">
        <v>81</v>
      </c>
      <c r="D116" s="76" t="s">
        <v>243</v>
      </c>
      <c r="E116" s="31">
        <v>1</v>
      </c>
      <c r="F116" s="33">
        <v>0.9</v>
      </c>
      <c r="G116" s="37">
        <v>1.1</v>
      </c>
      <c r="H116" s="33">
        <f t="shared" si="3"/>
        <v>1.0230000000000001</v>
      </c>
      <c r="I116" s="34">
        <f t="shared" si="1"/>
        <v>581.2500000000001</v>
      </c>
      <c r="J116" s="33">
        <v>0.9</v>
      </c>
      <c r="K116" s="29" t="s">
        <v>177</v>
      </c>
      <c r="L116" s="29" t="s">
        <v>178</v>
      </c>
      <c r="M116" s="55">
        <v>1</v>
      </c>
    </row>
    <row r="117" spans="2:13" ht="15">
      <c r="B117" s="11">
        <v>47</v>
      </c>
      <c r="C117" s="76" t="s">
        <v>91</v>
      </c>
      <c r="D117" s="76" t="s">
        <v>244</v>
      </c>
      <c r="E117" s="31">
        <v>1</v>
      </c>
      <c r="F117" s="31" t="s">
        <v>94</v>
      </c>
      <c r="G117" s="37">
        <v>0.52</v>
      </c>
      <c r="H117" s="33">
        <f aca="true" t="shared" si="4" ref="H117:H134">G117*0.15</f>
        <v>0.078</v>
      </c>
      <c r="I117" s="34">
        <f t="shared" si="1"/>
        <v>44.31818181818182</v>
      </c>
      <c r="J117" s="69" t="s">
        <v>451</v>
      </c>
      <c r="K117" s="29" t="s">
        <v>179</v>
      </c>
      <c r="L117" s="29" t="s">
        <v>180</v>
      </c>
      <c r="M117" s="55">
        <v>1</v>
      </c>
    </row>
    <row r="118" spans="2:13" ht="15">
      <c r="B118" s="11">
        <v>48</v>
      </c>
      <c r="C118" s="76" t="s">
        <v>91</v>
      </c>
      <c r="D118" s="76" t="s">
        <v>245</v>
      </c>
      <c r="E118" s="31">
        <v>1</v>
      </c>
      <c r="F118" s="31" t="s">
        <v>94</v>
      </c>
      <c r="G118" s="37">
        <v>0.52</v>
      </c>
      <c r="H118" s="33">
        <f t="shared" si="4"/>
        <v>0.078</v>
      </c>
      <c r="I118" s="34">
        <f t="shared" si="1"/>
        <v>44.31818181818182</v>
      </c>
      <c r="J118" s="69" t="s">
        <v>451</v>
      </c>
      <c r="K118" s="29" t="s">
        <v>181</v>
      </c>
      <c r="L118" s="29" t="s">
        <v>182</v>
      </c>
      <c r="M118" s="55">
        <v>1</v>
      </c>
    </row>
    <row r="119" spans="2:13" ht="15">
      <c r="B119" s="11">
        <v>49</v>
      </c>
      <c r="C119" s="76" t="s">
        <v>92</v>
      </c>
      <c r="D119" s="76" t="s">
        <v>246</v>
      </c>
      <c r="E119" s="31">
        <v>1</v>
      </c>
      <c r="F119" s="31" t="s">
        <v>94</v>
      </c>
      <c r="G119" s="37">
        <v>0.51</v>
      </c>
      <c r="H119" s="33">
        <f t="shared" si="4"/>
        <v>0.0765</v>
      </c>
      <c r="I119" s="34">
        <f t="shared" si="1"/>
        <v>43.46590909090909</v>
      </c>
      <c r="J119" s="69" t="s">
        <v>451</v>
      </c>
      <c r="K119" s="29" t="s">
        <v>183</v>
      </c>
      <c r="L119" s="29" t="s">
        <v>184</v>
      </c>
      <c r="M119" s="55">
        <v>1</v>
      </c>
    </row>
    <row r="120" spans="2:13" ht="15">
      <c r="B120" s="11">
        <v>50</v>
      </c>
      <c r="C120" s="76" t="s">
        <v>92</v>
      </c>
      <c r="D120" s="76" t="s">
        <v>247</v>
      </c>
      <c r="E120" s="31">
        <v>1</v>
      </c>
      <c r="F120" s="31" t="s">
        <v>94</v>
      </c>
      <c r="G120" s="37">
        <v>0.51</v>
      </c>
      <c r="H120" s="33">
        <f t="shared" si="4"/>
        <v>0.0765</v>
      </c>
      <c r="I120" s="34">
        <f t="shared" si="1"/>
        <v>43.46590909090909</v>
      </c>
      <c r="J120" s="69" t="s">
        <v>451</v>
      </c>
      <c r="K120" s="29" t="s">
        <v>185</v>
      </c>
      <c r="L120" s="29" t="s">
        <v>186</v>
      </c>
      <c r="M120" s="55">
        <v>1</v>
      </c>
    </row>
    <row r="121" spans="2:13" ht="15">
      <c r="B121" s="11">
        <v>51</v>
      </c>
      <c r="C121" s="76" t="s">
        <v>92</v>
      </c>
      <c r="D121" s="76" t="s">
        <v>248</v>
      </c>
      <c r="E121" s="31">
        <v>1</v>
      </c>
      <c r="F121" s="31" t="s">
        <v>94</v>
      </c>
      <c r="G121" s="37">
        <v>0.51</v>
      </c>
      <c r="H121" s="33">
        <f t="shared" si="4"/>
        <v>0.0765</v>
      </c>
      <c r="I121" s="34">
        <f t="shared" si="1"/>
        <v>43.46590909090909</v>
      </c>
      <c r="J121" s="69" t="s">
        <v>451</v>
      </c>
      <c r="K121" s="29" t="s">
        <v>187</v>
      </c>
      <c r="L121" s="29" t="s">
        <v>188</v>
      </c>
      <c r="M121" s="55">
        <v>1</v>
      </c>
    </row>
    <row r="122" spans="2:13" ht="15">
      <c r="B122" s="11">
        <v>52</v>
      </c>
      <c r="C122" s="76" t="s">
        <v>92</v>
      </c>
      <c r="D122" s="76" t="s">
        <v>249</v>
      </c>
      <c r="E122" s="31">
        <v>1</v>
      </c>
      <c r="F122" s="31" t="s">
        <v>94</v>
      </c>
      <c r="G122" s="37">
        <v>0.51</v>
      </c>
      <c r="H122" s="33">
        <f t="shared" si="4"/>
        <v>0.0765</v>
      </c>
      <c r="I122" s="34">
        <f t="shared" si="1"/>
        <v>43.46590909090909</v>
      </c>
      <c r="J122" s="69" t="s">
        <v>451</v>
      </c>
      <c r="K122" s="29" t="s">
        <v>189</v>
      </c>
      <c r="L122" s="29" t="s">
        <v>190</v>
      </c>
      <c r="M122" s="55">
        <v>1</v>
      </c>
    </row>
    <row r="123" spans="2:13" ht="15">
      <c r="B123" s="11">
        <v>53</v>
      </c>
      <c r="C123" s="76" t="s">
        <v>92</v>
      </c>
      <c r="D123" s="76" t="s">
        <v>250</v>
      </c>
      <c r="E123" s="31">
        <v>1</v>
      </c>
      <c r="F123" s="31" t="s">
        <v>94</v>
      </c>
      <c r="G123" s="37">
        <v>0.51</v>
      </c>
      <c r="H123" s="33">
        <f t="shared" si="4"/>
        <v>0.0765</v>
      </c>
      <c r="I123" s="34">
        <f t="shared" si="1"/>
        <v>43.46590909090909</v>
      </c>
      <c r="J123" s="69" t="s">
        <v>451</v>
      </c>
      <c r="K123" s="29" t="s">
        <v>191</v>
      </c>
      <c r="L123" s="29" t="s">
        <v>192</v>
      </c>
      <c r="M123" s="55">
        <v>1</v>
      </c>
    </row>
    <row r="124" spans="2:13" ht="15">
      <c r="B124" s="11">
        <v>54</v>
      </c>
      <c r="C124" s="76" t="s">
        <v>92</v>
      </c>
      <c r="D124" s="76" t="s">
        <v>251</v>
      </c>
      <c r="E124" s="31">
        <v>1</v>
      </c>
      <c r="F124" s="31" t="s">
        <v>94</v>
      </c>
      <c r="G124" s="37">
        <v>0.51</v>
      </c>
      <c r="H124" s="33">
        <f t="shared" si="4"/>
        <v>0.0765</v>
      </c>
      <c r="I124" s="34">
        <f t="shared" si="1"/>
        <v>43.46590909090909</v>
      </c>
      <c r="J124" s="69" t="s">
        <v>451</v>
      </c>
      <c r="K124" s="29" t="s">
        <v>193</v>
      </c>
      <c r="L124" s="29" t="s">
        <v>184</v>
      </c>
      <c r="M124" s="55">
        <v>1</v>
      </c>
    </row>
    <row r="125" spans="2:13" ht="15">
      <c r="B125" s="11">
        <v>55</v>
      </c>
      <c r="C125" s="76" t="s">
        <v>92</v>
      </c>
      <c r="D125" s="76" t="s">
        <v>252</v>
      </c>
      <c r="E125" s="31">
        <v>1</v>
      </c>
      <c r="F125" s="31" t="s">
        <v>94</v>
      </c>
      <c r="G125" s="37">
        <v>0.51</v>
      </c>
      <c r="H125" s="33">
        <f t="shared" si="4"/>
        <v>0.0765</v>
      </c>
      <c r="I125" s="34">
        <f t="shared" si="1"/>
        <v>43.46590909090909</v>
      </c>
      <c r="J125" s="69" t="s">
        <v>451</v>
      </c>
      <c r="K125" s="29" t="s">
        <v>193</v>
      </c>
      <c r="L125" s="29" t="s">
        <v>184</v>
      </c>
      <c r="M125" s="55">
        <v>1</v>
      </c>
    </row>
    <row r="126" spans="2:13" ht="15">
      <c r="B126" s="11">
        <v>56</v>
      </c>
      <c r="C126" s="76" t="s">
        <v>92</v>
      </c>
      <c r="D126" s="76" t="s">
        <v>253</v>
      </c>
      <c r="E126" s="31">
        <v>1</v>
      </c>
      <c r="F126" s="31" t="s">
        <v>94</v>
      </c>
      <c r="G126" s="37">
        <v>0.51</v>
      </c>
      <c r="H126" s="33">
        <f t="shared" si="4"/>
        <v>0.0765</v>
      </c>
      <c r="I126" s="34">
        <f t="shared" si="1"/>
        <v>43.46590909090909</v>
      </c>
      <c r="J126" s="69" t="s">
        <v>451</v>
      </c>
      <c r="K126" s="29" t="s">
        <v>185</v>
      </c>
      <c r="L126" s="29" t="s">
        <v>194</v>
      </c>
      <c r="M126" s="55">
        <v>1</v>
      </c>
    </row>
    <row r="127" spans="2:13" ht="15">
      <c r="B127" s="11">
        <v>57</v>
      </c>
      <c r="C127" s="76" t="s">
        <v>92</v>
      </c>
      <c r="D127" s="76" t="s">
        <v>254</v>
      </c>
      <c r="E127" s="31">
        <v>1</v>
      </c>
      <c r="F127" s="31" t="s">
        <v>94</v>
      </c>
      <c r="G127" s="37">
        <v>0.51</v>
      </c>
      <c r="H127" s="33">
        <f t="shared" si="4"/>
        <v>0.0765</v>
      </c>
      <c r="I127" s="34">
        <f t="shared" si="1"/>
        <v>43.46590909090909</v>
      </c>
      <c r="J127" s="69" t="s">
        <v>451</v>
      </c>
      <c r="K127" s="29" t="s">
        <v>195</v>
      </c>
      <c r="L127" s="29" t="s">
        <v>196</v>
      </c>
      <c r="M127" s="55">
        <v>1</v>
      </c>
    </row>
    <row r="128" spans="2:13" ht="15">
      <c r="B128" s="11">
        <v>58</v>
      </c>
      <c r="C128" s="76" t="s">
        <v>92</v>
      </c>
      <c r="D128" s="76" t="s">
        <v>255</v>
      </c>
      <c r="E128" s="31">
        <v>1</v>
      </c>
      <c r="F128" s="31" t="s">
        <v>94</v>
      </c>
      <c r="G128" s="37">
        <v>0.51</v>
      </c>
      <c r="H128" s="33">
        <f t="shared" si="4"/>
        <v>0.0765</v>
      </c>
      <c r="I128" s="34">
        <f t="shared" si="1"/>
        <v>43.46590909090909</v>
      </c>
      <c r="J128" s="69" t="s">
        <v>451</v>
      </c>
      <c r="K128" s="29" t="s">
        <v>197</v>
      </c>
      <c r="L128" s="29" t="s">
        <v>198</v>
      </c>
      <c r="M128" s="55">
        <v>120</v>
      </c>
    </row>
    <row r="129" spans="2:13" ht="15">
      <c r="B129" s="11">
        <v>59</v>
      </c>
      <c r="C129" s="76" t="s">
        <v>92</v>
      </c>
      <c r="D129" s="80" t="s">
        <v>481</v>
      </c>
      <c r="E129" s="31">
        <v>1</v>
      </c>
      <c r="F129" s="31" t="s">
        <v>94</v>
      </c>
      <c r="G129" s="37">
        <v>0.51</v>
      </c>
      <c r="H129" s="33">
        <f t="shared" si="4"/>
        <v>0.0765</v>
      </c>
      <c r="I129" s="34">
        <f t="shared" si="1"/>
        <v>43.46590909090909</v>
      </c>
      <c r="J129" s="69" t="s">
        <v>451</v>
      </c>
      <c r="K129" s="29" t="s">
        <v>199</v>
      </c>
      <c r="L129" s="29" t="s">
        <v>200</v>
      </c>
      <c r="M129" s="55">
        <v>1</v>
      </c>
    </row>
    <row r="130" spans="2:13" ht="15">
      <c r="B130" s="11">
        <v>60</v>
      </c>
      <c r="C130" s="76" t="s">
        <v>92</v>
      </c>
      <c r="D130" s="81" t="s">
        <v>256</v>
      </c>
      <c r="E130" s="31">
        <v>1</v>
      </c>
      <c r="F130" s="31" t="s">
        <v>94</v>
      </c>
      <c r="G130" s="37">
        <v>0.51</v>
      </c>
      <c r="H130" s="33">
        <f t="shared" si="4"/>
        <v>0.0765</v>
      </c>
      <c r="I130" s="34">
        <f t="shared" si="1"/>
        <v>43.46590909090909</v>
      </c>
      <c r="J130" s="69" t="s">
        <v>451</v>
      </c>
      <c r="K130" s="29" t="s">
        <v>201</v>
      </c>
      <c r="L130" s="29" t="s">
        <v>202</v>
      </c>
      <c r="M130" s="55">
        <v>1</v>
      </c>
    </row>
    <row r="131" spans="2:13" ht="15">
      <c r="B131" s="11">
        <v>61</v>
      </c>
      <c r="C131" s="76" t="s">
        <v>92</v>
      </c>
      <c r="D131" s="80" t="s">
        <v>257</v>
      </c>
      <c r="E131" s="31">
        <v>1</v>
      </c>
      <c r="F131" s="31" t="s">
        <v>94</v>
      </c>
      <c r="G131" s="37">
        <v>0.51</v>
      </c>
      <c r="H131" s="33">
        <f t="shared" si="4"/>
        <v>0.0765</v>
      </c>
      <c r="I131" s="34">
        <f t="shared" si="1"/>
        <v>43.46590909090909</v>
      </c>
      <c r="J131" s="69" t="s">
        <v>451</v>
      </c>
      <c r="K131" s="29" t="s">
        <v>203</v>
      </c>
      <c r="L131" s="29" t="s">
        <v>204</v>
      </c>
      <c r="M131" s="55">
        <v>1</v>
      </c>
    </row>
    <row r="132" spans="2:13" ht="15">
      <c r="B132" s="11">
        <v>62</v>
      </c>
      <c r="C132" s="76" t="s">
        <v>92</v>
      </c>
      <c r="D132" s="81" t="s">
        <v>258</v>
      </c>
      <c r="E132" s="31">
        <v>1</v>
      </c>
      <c r="F132" s="31" t="s">
        <v>94</v>
      </c>
      <c r="G132" s="37">
        <v>0.51</v>
      </c>
      <c r="H132" s="33">
        <f t="shared" si="4"/>
        <v>0.0765</v>
      </c>
      <c r="I132" s="34">
        <f t="shared" si="1"/>
        <v>43.46590909090909</v>
      </c>
      <c r="J132" s="69" t="s">
        <v>451</v>
      </c>
      <c r="K132" s="29" t="s">
        <v>205</v>
      </c>
      <c r="L132" s="29" t="s">
        <v>206</v>
      </c>
      <c r="M132" s="55">
        <v>1</v>
      </c>
    </row>
    <row r="133" spans="2:13" ht="15">
      <c r="B133" s="11">
        <v>63</v>
      </c>
      <c r="C133" s="76" t="s">
        <v>92</v>
      </c>
      <c r="D133" s="81" t="s">
        <v>259</v>
      </c>
      <c r="E133" s="31">
        <v>1</v>
      </c>
      <c r="F133" s="31" t="s">
        <v>94</v>
      </c>
      <c r="G133" s="37">
        <v>0.51</v>
      </c>
      <c r="H133" s="33">
        <f t="shared" si="4"/>
        <v>0.0765</v>
      </c>
      <c r="I133" s="34">
        <f t="shared" si="1"/>
        <v>43.46590909090909</v>
      </c>
      <c r="J133" s="69" t="s">
        <v>451</v>
      </c>
      <c r="K133" s="29" t="s">
        <v>207</v>
      </c>
      <c r="L133" s="29" t="s">
        <v>208</v>
      </c>
      <c r="M133" s="55">
        <v>1</v>
      </c>
    </row>
    <row r="134" spans="2:13" ht="15">
      <c r="B134" s="11">
        <v>64</v>
      </c>
      <c r="C134" s="76" t="s">
        <v>92</v>
      </c>
      <c r="D134" s="80" t="s">
        <v>260</v>
      </c>
      <c r="E134" s="31">
        <v>1</v>
      </c>
      <c r="F134" s="31" t="s">
        <v>94</v>
      </c>
      <c r="G134" s="37">
        <v>0.51</v>
      </c>
      <c r="H134" s="33">
        <f t="shared" si="4"/>
        <v>0.0765</v>
      </c>
      <c r="I134" s="34">
        <f t="shared" si="1"/>
        <v>43.46590909090909</v>
      </c>
      <c r="J134" s="69" t="s">
        <v>451</v>
      </c>
      <c r="K134" s="29" t="s">
        <v>209</v>
      </c>
      <c r="L134" s="29" t="s">
        <v>208</v>
      </c>
      <c r="M134" s="55">
        <v>1</v>
      </c>
    </row>
    <row r="135" spans="2:13" ht="15">
      <c r="B135" s="11">
        <v>65</v>
      </c>
      <c r="C135" s="30" t="s">
        <v>96</v>
      </c>
      <c r="D135" s="30" t="s">
        <v>482</v>
      </c>
      <c r="E135" s="31">
        <v>1</v>
      </c>
      <c r="F135" s="31" t="s">
        <v>93</v>
      </c>
      <c r="G135" s="32">
        <v>2.74</v>
      </c>
      <c r="H135" s="33">
        <f aca="true" t="shared" si="5" ref="H135:H154">G135*0.93</f>
        <v>2.5482000000000005</v>
      </c>
      <c r="I135" s="34">
        <f t="shared" si="1"/>
        <v>1447.8409090909095</v>
      </c>
      <c r="J135" s="67">
        <v>3.73</v>
      </c>
      <c r="K135" s="29" t="s">
        <v>261</v>
      </c>
      <c r="L135" s="29" t="s">
        <v>262</v>
      </c>
      <c r="M135" s="55">
        <v>1</v>
      </c>
    </row>
    <row r="136" spans="2:13" ht="15">
      <c r="B136" s="11">
        <v>66</v>
      </c>
      <c r="C136" s="30" t="s">
        <v>97</v>
      </c>
      <c r="D136" s="78" t="s">
        <v>482</v>
      </c>
      <c r="E136" s="31">
        <v>1</v>
      </c>
      <c r="F136" s="31">
        <v>4.5</v>
      </c>
      <c r="G136" s="32">
        <v>50.44</v>
      </c>
      <c r="H136" s="33">
        <f>G136*0.15</f>
        <v>7.565999999999999</v>
      </c>
      <c r="I136" s="34">
        <f aca="true" t="shared" si="6" ref="I136:I196">H136*100000/176</f>
        <v>4298.863636363636</v>
      </c>
      <c r="J136" s="31">
        <v>4.5</v>
      </c>
      <c r="K136" s="43" t="s">
        <v>263</v>
      </c>
      <c r="L136" s="29" t="s">
        <v>264</v>
      </c>
      <c r="M136" s="55">
        <v>1</v>
      </c>
    </row>
    <row r="137" spans="2:13" ht="15">
      <c r="B137" s="11">
        <v>67</v>
      </c>
      <c r="C137" s="30" t="s">
        <v>96</v>
      </c>
      <c r="D137" s="30" t="s">
        <v>482</v>
      </c>
      <c r="E137" s="31">
        <v>1</v>
      </c>
      <c r="F137" s="31" t="s">
        <v>93</v>
      </c>
      <c r="G137" s="32">
        <v>2.74</v>
      </c>
      <c r="H137" s="33">
        <f t="shared" si="5"/>
        <v>2.5482000000000005</v>
      </c>
      <c r="I137" s="34">
        <f t="shared" si="6"/>
        <v>1447.8409090909095</v>
      </c>
      <c r="J137" s="67">
        <v>3.73</v>
      </c>
      <c r="K137" s="29" t="s">
        <v>159</v>
      </c>
      <c r="L137" s="29" t="s">
        <v>160</v>
      </c>
      <c r="M137" s="55">
        <v>1</v>
      </c>
    </row>
    <row r="138" spans="2:13" ht="15">
      <c r="B138" s="11">
        <v>68</v>
      </c>
      <c r="C138" s="30" t="s">
        <v>90</v>
      </c>
      <c r="D138" s="30" t="s">
        <v>482</v>
      </c>
      <c r="E138" s="31">
        <v>1</v>
      </c>
      <c r="F138" s="31" t="s">
        <v>103</v>
      </c>
      <c r="G138" s="32">
        <v>12.04</v>
      </c>
      <c r="H138" s="33">
        <f t="shared" si="5"/>
        <v>11.1972</v>
      </c>
      <c r="I138" s="34">
        <f t="shared" si="6"/>
        <v>6362.045454545455</v>
      </c>
      <c r="J138" s="67">
        <v>16.42</v>
      </c>
      <c r="K138" s="29" t="s">
        <v>265</v>
      </c>
      <c r="L138" s="29" t="s">
        <v>266</v>
      </c>
      <c r="M138" s="55">
        <v>1</v>
      </c>
    </row>
    <row r="139" spans="2:13" ht="15">
      <c r="B139" s="11">
        <v>69</v>
      </c>
      <c r="C139" s="30" t="s">
        <v>90</v>
      </c>
      <c r="D139" s="30" t="s">
        <v>482</v>
      </c>
      <c r="E139" s="31">
        <v>1</v>
      </c>
      <c r="F139" s="31" t="s">
        <v>103</v>
      </c>
      <c r="G139" s="32">
        <v>12.04</v>
      </c>
      <c r="H139" s="33">
        <f t="shared" si="5"/>
        <v>11.1972</v>
      </c>
      <c r="I139" s="34">
        <f t="shared" si="6"/>
        <v>6362.045454545455</v>
      </c>
      <c r="J139" s="67">
        <v>16.42</v>
      </c>
      <c r="K139" s="29" t="s">
        <v>267</v>
      </c>
      <c r="L139" s="29" t="s">
        <v>268</v>
      </c>
      <c r="M139" s="55">
        <v>1</v>
      </c>
    </row>
    <row r="140" spans="2:13" ht="15">
      <c r="B140" s="11">
        <v>70</v>
      </c>
      <c r="C140" s="30" t="s">
        <v>78</v>
      </c>
      <c r="D140" s="30" t="s">
        <v>482</v>
      </c>
      <c r="E140" s="31">
        <v>1</v>
      </c>
      <c r="F140" s="31" t="s">
        <v>104</v>
      </c>
      <c r="G140" s="32">
        <v>2.74</v>
      </c>
      <c r="H140" s="33">
        <f t="shared" si="5"/>
        <v>2.5482000000000005</v>
      </c>
      <c r="I140" s="34">
        <f t="shared" si="6"/>
        <v>1447.8409090909095</v>
      </c>
      <c r="J140" s="67">
        <v>1.5</v>
      </c>
      <c r="K140" s="29" t="s">
        <v>269</v>
      </c>
      <c r="L140" s="29" t="s">
        <v>270</v>
      </c>
      <c r="M140" s="55">
        <v>1</v>
      </c>
    </row>
    <row r="141" spans="2:13" ht="15">
      <c r="B141" s="11">
        <v>71</v>
      </c>
      <c r="C141" s="30" t="s">
        <v>78</v>
      </c>
      <c r="D141" s="30" t="s">
        <v>482</v>
      </c>
      <c r="E141" s="31">
        <v>1</v>
      </c>
      <c r="F141" s="31" t="s">
        <v>93</v>
      </c>
      <c r="G141" s="32">
        <v>12.04</v>
      </c>
      <c r="H141" s="33">
        <f t="shared" si="5"/>
        <v>11.1972</v>
      </c>
      <c r="I141" s="34">
        <f t="shared" si="6"/>
        <v>6362.045454545455</v>
      </c>
      <c r="J141" s="67">
        <v>3.73</v>
      </c>
      <c r="K141" s="29" t="s">
        <v>271</v>
      </c>
      <c r="L141" s="29" t="s">
        <v>272</v>
      </c>
      <c r="M141" s="55">
        <v>1</v>
      </c>
    </row>
    <row r="142" spans="2:13" ht="15">
      <c r="B142" s="11">
        <v>72</v>
      </c>
      <c r="C142" s="30" t="s">
        <v>78</v>
      </c>
      <c r="D142" s="30" t="s">
        <v>482</v>
      </c>
      <c r="E142" s="31">
        <v>1</v>
      </c>
      <c r="F142" s="31" t="s">
        <v>104</v>
      </c>
      <c r="G142" s="32">
        <v>2.74</v>
      </c>
      <c r="H142" s="33">
        <f t="shared" si="5"/>
        <v>2.5482000000000005</v>
      </c>
      <c r="I142" s="34">
        <f t="shared" si="6"/>
        <v>1447.8409090909095</v>
      </c>
      <c r="J142" s="67">
        <v>1.5</v>
      </c>
      <c r="K142" s="29" t="s">
        <v>273</v>
      </c>
      <c r="L142" s="29" t="s">
        <v>274</v>
      </c>
      <c r="M142" s="55">
        <v>1</v>
      </c>
    </row>
    <row r="143" spans="2:13" ht="15">
      <c r="B143" s="11">
        <v>73</v>
      </c>
      <c r="C143" s="30" t="s">
        <v>78</v>
      </c>
      <c r="D143" s="30" t="s">
        <v>482</v>
      </c>
      <c r="E143" s="31">
        <v>1</v>
      </c>
      <c r="F143" s="31" t="s">
        <v>104</v>
      </c>
      <c r="G143" s="32">
        <v>2.74</v>
      </c>
      <c r="H143" s="33">
        <f t="shared" si="5"/>
        <v>2.5482000000000005</v>
      </c>
      <c r="I143" s="34">
        <f t="shared" si="6"/>
        <v>1447.8409090909095</v>
      </c>
      <c r="J143" s="67">
        <v>1.5</v>
      </c>
      <c r="K143" s="29" t="s">
        <v>275</v>
      </c>
      <c r="L143" s="29" t="s">
        <v>276</v>
      </c>
      <c r="M143" s="55">
        <v>1</v>
      </c>
    </row>
    <row r="144" spans="2:13" ht="15">
      <c r="B144" s="11">
        <v>74</v>
      </c>
      <c r="C144" s="30" t="s">
        <v>79</v>
      </c>
      <c r="D144" s="30" t="s">
        <v>482</v>
      </c>
      <c r="E144" s="31">
        <v>1</v>
      </c>
      <c r="F144" s="31" t="s">
        <v>93</v>
      </c>
      <c r="G144" s="32">
        <v>12</v>
      </c>
      <c r="H144" s="33">
        <f t="shared" si="5"/>
        <v>11.16</v>
      </c>
      <c r="I144" s="34">
        <f t="shared" si="6"/>
        <v>6340.909090909091</v>
      </c>
      <c r="J144" s="67">
        <v>3.73</v>
      </c>
      <c r="K144" s="29" t="s">
        <v>277</v>
      </c>
      <c r="L144" s="29" t="s">
        <v>278</v>
      </c>
      <c r="M144" s="55">
        <v>1</v>
      </c>
    </row>
    <row r="145" spans="2:13" ht="15">
      <c r="B145" s="11">
        <v>75</v>
      </c>
      <c r="C145" s="30" t="s">
        <v>78</v>
      </c>
      <c r="D145" s="30" t="s">
        <v>482</v>
      </c>
      <c r="E145" s="31">
        <v>1</v>
      </c>
      <c r="F145" s="31" t="s">
        <v>104</v>
      </c>
      <c r="G145" s="32">
        <v>2.74</v>
      </c>
      <c r="H145" s="33">
        <f t="shared" si="5"/>
        <v>2.5482000000000005</v>
      </c>
      <c r="I145" s="34">
        <f t="shared" si="6"/>
        <v>1447.8409090909095</v>
      </c>
      <c r="J145" s="67">
        <v>1.5</v>
      </c>
      <c r="K145" s="29" t="s">
        <v>279</v>
      </c>
      <c r="L145" s="29" t="s">
        <v>280</v>
      </c>
      <c r="M145" s="55">
        <v>1</v>
      </c>
    </row>
    <row r="146" spans="2:13" ht="15">
      <c r="B146" s="11">
        <v>76</v>
      </c>
      <c r="C146" s="30" t="s">
        <v>79</v>
      </c>
      <c r="D146" s="30" t="s">
        <v>482</v>
      </c>
      <c r="E146" s="31">
        <v>1</v>
      </c>
      <c r="F146" s="31" t="s">
        <v>93</v>
      </c>
      <c r="G146" s="32">
        <v>2.74</v>
      </c>
      <c r="H146" s="33">
        <f t="shared" si="5"/>
        <v>2.5482000000000005</v>
      </c>
      <c r="I146" s="34">
        <f t="shared" si="6"/>
        <v>1447.8409090909095</v>
      </c>
      <c r="J146" s="67">
        <v>3.73</v>
      </c>
      <c r="K146" s="29" t="s">
        <v>281</v>
      </c>
      <c r="L146" s="29" t="s">
        <v>282</v>
      </c>
      <c r="M146" s="55">
        <v>1</v>
      </c>
    </row>
    <row r="147" spans="2:13" ht="15">
      <c r="B147" s="11">
        <v>77</v>
      </c>
      <c r="C147" s="30" t="s">
        <v>90</v>
      </c>
      <c r="D147" s="30" t="s">
        <v>482</v>
      </c>
      <c r="E147" s="31">
        <v>1</v>
      </c>
      <c r="F147" s="31" t="s">
        <v>105</v>
      </c>
      <c r="G147" s="32">
        <v>12</v>
      </c>
      <c r="H147" s="33">
        <f t="shared" si="5"/>
        <v>11.16</v>
      </c>
      <c r="I147" s="34">
        <f t="shared" si="6"/>
        <v>6340.909090909091</v>
      </c>
      <c r="J147" s="67">
        <v>37.86</v>
      </c>
      <c r="K147" s="29" t="s">
        <v>283</v>
      </c>
      <c r="L147" s="29" t="s">
        <v>284</v>
      </c>
      <c r="M147" s="55">
        <v>1</v>
      </c>
    </row>
    <row r="148" spans="2:13" ht="15">
      <c r="B148" s="11">
        <v>78</v>
      </c>
      <c r="C148" s="30" t="s">
        <v>78</v>
      </c>
      <c r="D148" s="30" t="s">
        <v>482</v>
      </c>
      <c r="E148" s="31">
        <v>1</v>
      </c>
      <c r="F148" s="31" t="s">
        <v>93</v>
      </c>
      <c r="G148" s="32">
        <v>2.74</v>
      </c>
      <c r="H148" s="33">
        <f t="shared" si="5"/>
        <v>2.5482000000000005</v>
      </c>
      <c r="I148" s="34">
        <f t="shared" si="6"/>
        <v>1447.8409090909095</v>
      </c>
      <c r="J148" s="67">
        <v>3.73</v>
      </c>
      <c r="K148" s="29" t="s">
        <v>285</v>
      </c>
      <c r="L148" s="29" t="s">
        <v>286</v>
      </c>
      <c r="M148" s="55">
        <v>1</v>
      </c>
    </row>
    <row r="149" spans="2:13" ht="15">
      <c r="B149" s="11">
        <v>79</v>
      </c>
      <c r="C149" s="30" t="s">
        <v>79</v>
      </c>
      <c r="D149" s="30" t="s">
        <v>482</v>
      </c>
      <c r="E149" s="31">
        <v>1</v>
      </c>
      <c r="F149" s="31" t="s">
        <v>103</v>
      </c>
      <c r="G149" s="32">
        <v>12.04</v>
      </c>
      <c r="H149" s="33">
        <f t="shared" si="5"/>
        <v>11.1972</v>
      </c>
      <c r="I149" s="34">
        <f t="shared" si="6"/>
        <v>6362.045454545455</v>
      </c>
      <c r="J149" s="67">
        <v>16.42</v>
      </c>
      <c r="K149" s="29" t="s">
        <v>287</v>
      </c>
      <c r="L149" s="29" t="s">
        <v>288</v>
      </c>
      <c r="M149" s="55">
        <v>1</v>
      </c>
    </row>
    <row r="150" spans="2:13" ht="15">
      <c r="B150" s="11">
        <v>80</v>
      </c>
      <c r="C150" s="30" t="s">
        <v>98</v>
      </c>
      <c r="D150" s="30" t="s">
        <v>482</v>
      </c>
      <c r="E150" s="31">
        <v>1</v>
      </c>
      <c r="F150" s="31">
        <v>2.47</v>
      </c>
      <c r="G150" s="32">
        <v>3.5</v>
      </c>
      <c r="H150" s="33">
        <f>G150*0.15</f>
        <v>0.525</v>
      </c>
      <c r="I150" s="34">
        <f t="shared" si="6"/>
        <v>298.29545454545456</v>
      </c>
      <c r="J150" s="67">
        <v>2.47</v>
      </c>
      <c r="K150" s="29" t="s">
        <v>289</v>
      </c>
      <c r="L150" s="29" t="s">
        <v>290</v>
      </c>
      <c r="M150" s="55">
        <v>1</v>
      </c>
    </row>
    <row r="151" spans="2:13" ht="15">
      <c r="B151" s="11">
        <v>81</v>
      </c>
      <c r="C151" s="30" t="s">
        <v>79</v>
      </c>
      <c r="D151" s="30" t="s">
        <v>482</v>
      </c>
      <c r="E151" s="31">
        <v>1</v>
      </c>
      <c r="F151" s="31" t="s">
        <v>93</v>
      </c>
      <c r="G151" s="32">
        <v>2.74</v>
      </c>
      <c r="H151" s="33">
        <f t="shared" si="5"/>
        <v>2.5482000000000005</v>
      </c>
      <c r="I151" s="34">
        <f t="shared" si="6"/>
        <v>1447.8409090909095</v>
      </c>
      <c r="J151" s="67">
        <v>3.73</v>
      </c>
      <c r="K151" s="29" t="s">
        <v>291</v>
      </c>
      <c r="L151" s="29" t="s">
        <v>292</v>
      </c>
      <c r="M151" s="55">
        <v>1</v>
      </c>
    </row>
    <row r="152" spans="2:13" ht="15">
      <c r="B152" s="11">
        <v>82</v>
      </c>
      <c r="C152" s="30" t="s">
        <v>79</v>
      </c>
      <c r="D152" s="30" t="s">
        <v>482</v>
      </c>
      <c r="E152" s="31">
        <v>1</v>
      </c>
      <c r="F152" s="31" t="s">
        <v>106</v>
      </c>
      <c r="G152" s="32">
        <v>34.69</v>
      </c>
      <c r="H152" s="33">
        <f t="shared" si="5"/>
        <v>32.2617</v>
      </c>
      <c r="I152" s="34">
        <f t="shared" si="6"/>
        <v>18330.51136363636</v>
      </c>
      <c r="J152" s="67">
        <v>18.93</v>
      </c>
      <c r="K152" s="29" t="s">
        <v>293</v>
      </c>
      <c r="L152" s="29" t="s">
        <v>294</v>
      </c>
      <c r="M152" s="55">
        <v>1</v>
      </c>
    </row>
    <row r="153" spans="2:13" ht="15">
      <c r="B153" s="11">
        <v>83</v>
      </c>
      <c r="C153" s="30" t="s">
        <v>98</v>
      </c>
      <c r="D153" s="30" t="s">
        <v>482</v>
      </c>
      <c r="E153" s="31">
        <v>1</v>
      </c>
      <c r="F153" s="31">
        <v>3</v>
      </c>
      <c r="G153" s="32">
        <v>1.61</v>
      </c>
      <c r="H153" s="33">
        <f>G153*0.15</f>
        <v>0.2415</v>
      </c>
      <c r="I153" s="34">
        <f t="shared" si="6"/>
        <v>137.2159090909091</v>
      </c>
      <c r="J153" s="67">
        <v>3</v>
      </c>
      <c r="K153" s="29" t="s">
        <v>295</v>
      </c>
      <c r="L153" s="29" t="s">
        <v>296</v>
      </c>
      <c r="M153" s="55">
        <v>1</v>
      </c>
    </row>
    <row r="154" spans="2:13" ht="15">
      <c r="B154" s="11">
        <v>84</v>
      </c>
      <c r="C154" s="78" t="s">
        <v>79</v>
      </c>
      <c r="D154" s="30" t="s">
        <v>482</v>
      </c>
      <c r="E154" s="31">
        <v>1</v>
      </c>
      <c r="F154" s="31" t="s">
        <v>93</v>
      </c>
      <c r="G154" s="32">
        <v>2.74</v>
      </c>
      <c r="H154" s="33">
        <f t="shared" si="5"/>
        <v>2.5482000000000005</v>
      </c>
      <c r="I154" s="34">
        <f t="shared" si="6"/>
        <v>1447.8409090909095</v>
      </c>
      <c r="J154" s="67">
        <v>3.73</v>
      </c>
      <c r="K154" s="29" t="s">
        <v>261</v>
      </c>
      <c r="L154" s="29" t="s">
        <v>262</v>
      </c>
      <c r="M154" s="55">
        <v>1</v>
      </c>
    </row>
    <row r="155" spans="2:13" ht="15">
      <c r="B155" s="11">
        <v>85</v>
      </c>
      <c r="C155" s="78" t="s">
        <v>79</v>
      </c>
      <c r="D155" s="30" t="s">
        <v>482</v>
      </c>
      <c r="E155" s="31">
        <v>1</v>
      </c>
      <c r="F155" s="31" t="s">
        <v>93</v>
      </c>
      <c r="G155" s="35">
        <v>2.74</v>
      </c>
      <c r="H155" s="33">
        <f>G155*0.15</f>
        <v>0.41100000000000003</v>
      </c>
      <c r="I155" s="34">
        <f t="shared" si="6"/>
        <v>233.52272727272728</v>
      </c>
      <c r="J155" s="67">
        <v>3.73</v>
      </c>
      <c r="K155" s="29" t="s">
        <v>297</v>
      </c>
      <c r="L155" s="29" t="s">
        <v>298</v>
      </c>
      <c r="M155" s="55">
        <v>1</v>
      </c>
    </row>
    <row r="156" spans="2:13" ht="15">
      <c r="B156" s="11">
        <v>86</v>
      </c>
      <c r="C156" s="30" t="s">
        <v>80</v>
      </c>
      <c r="D156" s="30" t="s">
        <v>482</v>
      </c>
      <c r="E156" s="31">
        <v>1</v>
      </c>
      <c r="F156" s="31" t="s">
        <v>106</v>
      </c>
      <c r="G156" s="35">
        <v>34.69</v>
      </c>
      <c r="H156" s="33">
        <f aca="true" t="shared" si="7" ref="H156:H160">G156*0.15</f>
        <v>5.203499999999999</v>
      </c>
      <c r="I156" s="34">
        <f t="shared" si="6"/>
        <v>2956.53409090909</v>
      </c>
      <c r="J156" s="67">
        <v>18.93</v>
      </c>
      <c r="K156" s="29" t="s">
        <v>299</v>
      </c>
      <c r="L156" s="29" t="s">
        <v>300</v>
      </c>
      <c r="M156" s="55">
        <v>1</v>
      </c>
    </row>
    <row r="157" spans="2:13" ht="15">
      <c r="B157" s="11">
        <v>87</v>
      </c>
      <c r="C157" s="30" t="s">
        <v>78</v>
      </c>
      <c r="D157" s="30" t="s">
        <v>482</v>
      </c>
      <c r="E157" s="31">
        <v>1</v>
      </c>
      <c r="F157" s="31" t="s">
        <v>93</v>
      </c>
      <c r="G157" s="35">
        <v>2.74</v>
      </c>
      <c r="H157" s="33">
        <f t="shared" si="7"/>
        <v>0.41100000000000003</v>
      </c>
      <c r="I157" s="34">
        <f t="shared" si="6"/>
        <v>233.52272727272728</v>
      </c>
      <c r="J157" s="67">
        <v>3.73</v>
      </c>
      <c r="K157" s="29" t="s">
        <v>301</v>
      </c>
      <c r="L157" s="29" t="s">
        <v>302</v>
      </c>
      <c r="M157" s="55">
        <v>1</v>
      </c>
    </row>
    <row r="158" spans="2:13" ht="15">
      <c r="B158" s="11">
        <v>88</v>
      </c>
      <c r="C158" s="30" t="s">
        <v>78</v>
      </c>
      <c r="D158" s="30" t="s">
        <v>482</v>
      </c>
      <c r="E158" s="31">
        <v>1</v>
      </c>
      <c r="F158" s="31" t="s">
        <v>93</v>
      </c>
      <c r="G158" s="35">
        <v>2.74</v>
      </c>
      <c r="H158" s="33">
        <f t="shared" si="7"/>
        <v>0.41100000000000003</v>
      </c>
      <c r="I158" s="34">
        <f t="shared" si="6"/>
        <v>233.52272727272728</v>
      </c>
      <c r="J158" s="67">
        <v>3.73</v>
      </c>
      <c r="K158" s="29" t="s">
        <v>303</v>
      </c>
      <c r="L158" s="29" t="s">
        <v>304</v>
      </c>
      <c r="M158" s="55">
        <v>1</v>
      </c>
    </row>
    <row r="159" spans="2:13" ht="15">
      <c r="B159" s="11">
        <v>89</v>
      </c>
      <c r="C159" s="30" t="s">
        <v>79</v>
      </c>
      <c r="D159" s="30" t="s">
        <v>482</v>
      </c>
      <c r="E159" s="31">
        <v>1</v>
      </c>
      <c r="F159" s="31" t="s">
        <v>93</v>
      </c>
      <c r="G159" s="35">
        <v>2.74</v>
      </c>
      <c r="H159" s="33">
        <f t="shared" si="7"/>
        <v>0.41100000000000003</v>
      </c>
      <c r="I159" s="34">
        <f t="shared" si="6"/>
        <v>233.52272727272728</v>
      </c>
      <c r="J159" s="67">
        <v>3.73</v>
      </c>
      <c r="K159" s="29" t="s">
        <v>305</v>
      </c>
      <c r="L159" s="29" t="s">
        <v>306</v>
      </c>
      <c r="M159" s="55">
        <v>1</v>
      </c>
    </row>
    <row r="160" spans="2:13" ht="15">
      <c r="B160" s="11">
        <v>90</v>
      </c>
      <c r="C160" s="30" t="s">
        <v>79</v>
      </c>
      <c r="D160" s="30" t="s">
        <v>482</v>
      </c>
      <c r="E160" s="31">
        <v>1</v>
      </c>
      <c r="F160" s="31" t="s">
        <v>93</v>
      </c>
      <c r="G160" s="35">
        <v>2.74</v>
      </c>
      <c r="H160" s="33">
        <f t="shared" si="7"/>
        <v>0.41100000000000003</v>
      </c>
      <c r="I160" s="34">
        <f t="shared" si="6"/>
        <v>233.52272727272728</v>
      </c>
      <c r="J160" s="67">
        <v>3.73</v>
      </c>
      <c r="K160" s="29" t="s">
        <v>307</v>
      </c>
      <c r="L160" s="29" t="s">
        <v>308</v>
      </c>
      <c r="M160" s="55">
        <v>1</v>
      </c>
    </row>
    <row r="161" spans="2:13" ht="15">
      <c r="B161" s="11">
        <v>91</v>
      </c>
      <c r="C161" s="76" t="s">
        <v>99</v>
      </c>
      <c r="D161" s="30" t="s">
        <v>482</v>
      </c>
      <c r="E161" s="31">
        <v>1</v>
      </c>
      <c r="F161" s="31">
        <v>3.41</v>
      </c>
      <c r="G161" s="35">
        <v>4.5</v>
      </c>
      <c r="H161" s="61">
        <f>G161*0.15</f>
        <v>0.6749999999999999</v>
      </c>
      <c r="I161" s="34">
        <f t="shared" si="6"/>
        <v>383.52272727272725</v>
      </c>
      <c r="J161" s="31">
        <v>3.41</v>
      </c>
      <c r="K161" s="29" t="s">
        <v>309</v>
      </c>
      <c r="L161" s="29" t="s">
        <v>184</v>
      </c>
      <c r="M161" s="55">
        <v>1</v>
      </c>
    </row>
    <row r="162" spans="2:13" ht="15">
      <c r="B162" s="11">
        <v>92</v>
      </c>
      <c r="C162" s="76" t="s">
        <v>99</v>
      </c>
      <c r="D162" s="30" t="s">
        <v>482</v>
      </c>
      <c r="E162" s="31">
        <v>1</v>
      </c>
      <c r="F162" s="31">
        <v>3.02</v>
      </c>
      <c r="G162" s="35">
        <v>4.5</v>
      </c>
      <c r="H162" s="61">
        <f aca="true" t="shared" si="8" ref="H162:H195">G162*0.15</f>
        <v>0.6749999999999999</v>
      </c>
      <c r="I162" s="34">
        <f t="shared" si="6"/>
        <v>383.52272727272725</v>
      </c>
      <c r="J162" s="31">
        <v>3.02</v>
      </c>
      <c r="K162" s="29" t="s">
        <v>310</v>
      </c>
      <c r="L162" s="29" t="s">
        <v>311</v>
      </c>
      <c r="M162" s="55">
        <v>1</v>
      </c>
    </row>
    <row r="163" spans="2:13" ht="15">
      <c r="B163" s="11">
        <v>93</v>
      </c>
      <c r="C163" s="30" t="s">
        <v>82</v>
      </c>
      <c r="D163" s="30" t="s">
        <v>482</v>
      </c>
      <c r="E163" s="31">
        <v>1</v>
      </c>
      <c r="F163" s="30">
        <v>3</v>
      </c>
      <c r="G163" s="35">
        <v>0.03</v>
      </c>
      <c r="H163" s="61">
        <f t="shared" si="8"/>
        <v>0.0045</v>
      </c>
      <c r="I163" s="34">
        <f t="shared" si="6"/>
        <v>2.5568181818181817</v>
      </c>
      <c r="J163" s="69" t="s">
        <v>451</v>
      </c>
      <c r="K163" s="29" t="s">
        <v>312</v>
      </c>
      <c r="L163" s="29" t="s">
        <v>313</v>
      </c>
      <c r="M163" s="55">
        <v>1</v>
      </c>
    </row>
    <row r="164" spans="2:13" ht="15">
      <c r="B164" s="11">
        <v>94</v>
      </c>
      <c r="C164" s="30" t="s">
        <v>82</v>
      </c>
      <c r="D164" s="30" t="s">
        <v>482</v>
      </c>
      <c r="E164" s="31">
        <v>1</v>
      </c>
      <c r="F164" s="30">
        <v>3</v>
      </c>
      <c r="G164" s="35">
        <v>0.03</v>
      </c>
      <c r="H164" s="61">
        <f t="shared" si="8"/>
        <v>0.0045</v>
      </c>
      <c r="I164" s="34">
        <f t="shared" si="6"/>
        <v>2.5568181818181817</v>
      </c>
      <c r="J164" s="69" t="s">
        <v>451</v>
      </c>
      <c r="K164" s="29" t="s">
        <v>314</v>
      </c>
      <c r="L164" s="29" t="s">
        <v>315</v>
      </c>
      <c r="M164" s="55">
        <v>1</v>
      </c>
    </row>
    <row r="165" spans="2:13" ht="15">
      <c r="B165" s="11">
        <v>95</v>
      </c>
      <c r="C165" s="30" t="s">
        <v>82</v>
      </c>
      <c r="D165" s="30" t="s">
        <v>482</v>
      </c>
      <c r="E165" s="31">
        <v>1</v>
      </c>
      <c r="F165" s="30">
        <v>3</v>
      </c>
      <c r="G165" s="35">
        <v>0.03</v>
      </c>
      <c r="H165" s="61">
        <f t="shared" si="8"/>
        <v>0.0045</v>
      </c>
      <c r="I165" s="34">
        <f t="shared" si="6"/>
        <v>2.5568181818181817</v>
      </c>
      <c r="J165" s="69" t="s">
        <v>451</v>
      </c>
      <c r="K165" s="29" t="s">
        <v>316</v>
      </c>
      <c r="L165" s="29" t="s">
        <v>317</v>
      </c>
      <c r="M165" s="55">
        <v>1</v>
      </c>
    </row>
    <row r="166" spans="2:13" ht="15">
      <c r="B166" s="11">
        <v>96</v>
      </c>
      <c r="C166" s="30" t="s">
        <v>82</v>
      </c>
      <c r="D166" s="30" t="s">
        <v>482</v>
      </c>
      <c r="E166" s="31">
        <v>1</v>
      </c>
      <c r="F166" s="30">
        <v>3</v>
      </c>
      <c r="G166" s="35">
        <v>0.03</v>
      </c>
      <c r="H166" s="61">
        <f t="shared" si="8"/>
        <v>0.0045</v>
      </c>
      <c r="I166" s="34">
        <f t="shared" si="6"/>
        <v>2.5568181818181817</v>
      </c>
      <c r="J166" s="69" t="s">
        <v>451</v>
      </c>
      <c r="K166" s="29" t="s">
        <v>318</v>
      </c>
      <c r="L166" s="29" t="s">
        <v>319</v>
      </c>
      <c r="M166" s="55">
        <v>1</v>
      </c>
    </row>
    <row r="167" spans="2:13" ht="15">
      <c r="B167" s="11">
        <v>97</v>
      </c>
      <c r="C167" s="30" t="s">
        <v>82</v>
      </c>
      <c r="D167" s="30" t="s">
        <v>482</v>
      </c>
      <c r="E167" s="31">
        <v>1</v>
      </c>
      <c r="F167" s="30">
        <v>3</v>
      </c>
      <c r="G167" s="35">
        <v>0.03</v>
      </c>
      <c r="H167" s="61">
        <f t="shared" si="8"/>
        <v>0.0045</v>
      </c>
      <c r="I167" s="34">
        <f t="shared" si="6"/>
        <v>2.5568181818181817</v>
      </c>
      <c r="J167" s="69" t="s">
        <v>451</v>
      </c>
      <c r="K167" s="29" t="s">
        <v>318</v>
      </c>
      <c r="L167" s="29" t="s">
        <v>320</v>
      </c>
      <c r="M167" s="55">
        <v>1</v>
      </c>
    </row>
    <row r="168" spans="2:13" ht="15">
      <c r="B168" s="11">
        <v>98</v>
      </c>
      <c r="C168" s="30" t="s">
        <v>82</v>
      </c>
      <c r="D168" s="30" t="s">
        <v>482</v>
      </c>
      <c r="E168" s="31">
        <v>1</v>
      </c>
      <c r="F168" s="30">
        <v>3</v>
      </c>
      <c r="G168" s="35">
        <v>0.03</v>
      </c>
      <c r="H168" s="61">
        <f t="shared" si="8"/>
        <v>0.0045</v>
      </c>
      <c r="I168" s="34">
        <f t="shared" si="6"/>
        <v>2.5568181818181817</v>
      </c>
      <c r="J168" s="69" t="s">
        <v>451</v>
      </c>
      <c r="K168" s="29" t="s">
        <v>321</v>
      </c>
      <c r="L168" s="29" t="s">
        <v>322</v>
      </c>
      <c r="M168" s="55">
        <v>1</v>
      </c>
    </row>
    <row r="169" spans="2:13" ht="15">
      <c r="B169" s="11">
        <v>99</v>
      </c>
      <c r="C169" s="30" t="s">
        <v>82</v>
      </c>
      <c r="D169" s="30" t="s">
        <v>482</v>
      </c>
      <c r="E169" s="31">
        <v>1</v>
      </c>
      <c r="F169" s="30">
        <v>3</v>
      </c>
      <c r="G169" s="32">
        <v>0.02</v>
      </c>
      <c r="H169" s="88">
        <f aca="true" t="shared" si="9" ref="H169">G169*0.08</f>
        <v>0.0016</v>
      </c>
      <c r="I169" s="89">
        <f t="shared" si="6"/>
        <v>0.9090909090909091</v>
      </c>
      <c r="J169" s="69" t="s">
        <v>451</v>
      </c>
      <c r="K169" s="29" t="s">
        <v>323</v>
      </c>
      <c r="L169" s="29" t="s">
        <v>324</v>
      </c>
      <c r="M169" s="55">
        <v>1</v>
      </c>
    </row>
    <row r="170" spans="2:13" ht="15">
      <c r="B170" s="11">
        <v>100</v>
      </c>
      <c r="C170" s="30" t="s">
        <v>82</v>
      </c>
      <c r="D170" s="30" t="s">
        <v>482</v>
      </c>
      <c r="E170" s="31">
        <v>1</v>
      </c>
      <c r="F170" s="30">
        <v>3</v>
      </c>
      <c r="G170" s="35">
        <v>0.03</v>
      </c>
      <c r="H170" s="61">
        <f t="shared" si="8"/>
        <v>0.0045</v>
      </c>
      <c r="I170" s="34">
        <f t="shared" si="6"/>
        <v>2.5568181818181817</v>
      </c>
      <c r="J170" s="69" t="s">
        <v>451</v>
      </c>
      <c r="K170" s="29" t="s">
        <v>325</v>
      </c>
      <c r="L170" s="29" t="s">
        <v>326</v>
      </c>
      <c r="M170" s="55">
        <v>1</v>
      </c>
    </row>
    <row r="171" spans="2:13" ht="15">
      <c r="B171" s="11">
        <v>101</v>
      </c>
      <c r="C171" s="30" t="s">
        <v>82</v>
      </c>
      <c r="D171" s="30" t="s">
        <v>482</v>
      </c>
      <c r="E171" s="31">
        <v>1</v>
      </c>
      <c r="F171" s="87">
        <v>6</v>
      </c>
      <c r="G171" s="32">
        <v>0.02</v>
      </c>
      <c r="H171" s="88">
        <f aca="true" t="shared" si="10" ref="H171">G171*0.08</f>
        <v>0.0016</v>
      </c>
      <c r="I171" s="89">
        <f t="shared" si="6"/>
        <v>0.9090909090909091</v>
      </c>
      <c r="J171" s="69" t="s">
        <v>451</v>
      </c>
      <c r="K171" s="29" t="s">
        <v>327</v>
      </c>
      <c r="L171" s="29" t="s">
        <v>322</v>
      </c>
      <c r="M171" s="55">
        <v>1</v>
      </c>
    </row>
    <row r="172" spans="2:13" ht="15">
      <c r="B172" s="11">
        <v>102</v>
      </c>
      <c r="C172" s="30" t="s">
        <v>82</v>
      </c>
      <c r="D172" s="30" t="s">
        <v>482</v>
      </c>
      <c r="E172" s="31">
        <v>1</v>
      </c>
      <c r="F172" s="87">
        <v>6</v>
      </c>
      <c r="G172" s="32">
        <v>0.02</v>
      </c>
      <c r="H172" s="88">
        <f aca="true" t="shared" si="11" ref="H172:H176">G172*0.08</f>
        <v>0.0016</v>
      </c>
      <c r="I172" s="89">
        <f aca="true" t="shared" si="12" ref="I172:I176">H172*100000/176</f>
        <v>0.9090909090909091</v>
      </c>
      <c r="J172" s="69" t="s">
        <v>451</v>
      </c>
      <c r="K172" s="29" t="s">
        <v>328</v>
      </c>
      <c r="L172" s="29" t="s">
        <v>329</v>
      </c>
      <c r="M172" s="55">
        <v>1</v>
      </c>
    </row>
    <row r="173" spans="2:13" ht="15">
      <c r="B173" s="11">
        <v>103</v>
      </c>
      <c r="C173" s="30" t="s">
        <v>82</v>
      </c>
      <c r="D173" s="30" t="s">
        <v>482</v>
      </c>
      <c r="E173" s="31">
        <v>1</v>
      </c>
      <c r="F173" s="87">
        <v>6</v>
      </c>
      <c r="G173" s="32">
        <v>0.02</v>
      </c>
      <c r="H173" s="88">
        <f t="shared" si="11"/>
        <v>0.0016</v>
      </c>
      <c r="I173" s="89">
        <f t="shared" si="12"/>
        <v>0.9090909090909091</v>
      </c>
      <c r="J173" s="69" t="s">
        <v>451</v>
      </c>
      <c r="K173" s="29" t="s">
        <v>330</v>
      </c>
      <c r="L173" s="29" t="s">
        <v>331</v>
      </c>
      <c r="M173" s="55">
        <v>1</v>
      </c>
    </row>
    <row r="174" spans="2:13" ht="15">
      <c r="B174" s="11">
        <v>104</v>
      </c>
      <c r="C174" s="30" t="s">
        <v>82</v>
      </c>
      <c r="D174" s="30" t="s">
        <v>482</v>
      </c>
      <c r="E174" s="31">
        <v>1</v>
      </c>
      <c r="F174" s="87">
        <v>6</v>
      </c>
      <c r="G174" s="32">
        <v>0.02</v>
      </c>
      <c r="H174" s="88">
        <f t="shared" si="11"/>
        <v>0.0016</v>
      </c>
      <c r="I174" s="89">
        <f t="shared" si="12"/>
        <v>0.9090909090909091</v>
      </c>
      <c r="J174" s="69" t="s">
        <v>451</v>
      </c>
      <c r="K174" s="29" t="s">
        <v>332</v>
      </c>
      <c r="L174" s="29" t="s">
        <v>333</v>
      </c>
      <c r="M174" s="55">
        <v>1</v>
      </c>
    </row>
    <row r="175" spans="2:13" ht="15">
      <c r="B175" s="11">
        <v>105</v>
      </c>
      <c r="C175" s="30" t="s">
        <v>82</v>
      </c>
      <c r="D175" s="30" t="s">
        <v>482</v>
      </c>
      <c r="E175" s="31">
        <v>1</v>
      </c>
      <c r="F175" s="87">
        <v>6</v>
      </c>
      <c r="G175" s="32">
        <v>0.02</v>
      </c>
      <c r="H175" s="88">
        <f t="shared" si="11"/>
        <v>0.0016</v>
      </c>
      <c r="I175" s="89">
        <f t="shared" si="12"/>
        <v>0.9090909090909091</v>
      </c>
      <c r="J175" s="69" t="s">
        <v>451</v>
      </c>
      <c r="K175" s="29" t="s">
        <v>334</v>
      </c>
      <c r="L175" s="29" t="s">
        <v>333</v>
      </c>
      <c r="M175" s="55">
        <v>1</v>
      </c>
    </row>
    <row r="176" spans="2:13" ht="15">
      <c r="B176" s="11">
        <v>106</v>
      </c>
      <c r="C176" s="30" t="s">
        <v>82</v>
      </c>
      <c r="D176" s="30" t="s">
        <v>482</v>
      </c>
      <c r="E176" s="31">
        <v>1</v>
      </c>
      <c r="F176" s="87">
        <v>6</v>
      </c>
      <c r="G176" s="32">
        <v>0.02</v>
      </c>
      <c r="H176" s="88">
        <f t="shared" si="11"/>
        <v>0.0016</v>
      </c>
      <c r="I176" s="89">
        <f t="shared" si="12"/>
        <v>0.9090909090909091</v>
      </c>
      <c r="J176" s="69" t="s">
        <v>451</v>
      </c>
      <c r="K176" s="29" t="s">
        <v>335</v>
      </c>
      <c r="L176" s="29" t="s">
        <v>336</v>
      </c>
      <c r="M176" s="55">
        <v>1</v>
      </c>
    </row>
    <row r="177" spans="2:13" ht="15">
      <c r="B177" s="11">
        <v>107</v>
      </c>
      <c r="C177" s="30" t="s">
        <v>82</v>
      </c>
      <c r="D177" s="30" t="s">
        <v>482</v>
      </c>
      <c r="E177" s="31">
        <v>1</v>
      </c>
      <c r="F177" s="30">
        <v>5</v>
      </c>
      <c r="G177" s="35">
        <v>0.03</v>
      </c>
      <c r="H177" s="61">
        <f t="shared" si="8"/>
        <v>0.0045</v>
      </c>
      <c r="I177" s="34">
        <f t="shared" si="6"/>
        <v>2.5568181818181817</v>
      </c>
      <c r="J177" s="69" t="s">
        <v>451</v>
      </c>
      <c r="K177" s="29" t="s">
        <v>337</v>
      </c>
      <c r="L177" s="29" t="s">
        <v>338</v>
      </c>
      <c r="M177" s="55">
        <v>1</v>
      </c>
    </row>
    <row r="178" spans="2:13" ht="15">
      <c r="B178" s="11">
        <v>108</v>
      </c>
      <c r="C178" s="30" t="s">
        <v>82</v>
      </c>
      <c r="D178" s="30" t="s">
        <v>482</v>
      </c>
      <c r="E178" s="31">
        <v>1</v>
      </c>
      <c r="F178" s="30">
        <v>2</v>
      </c>
      <c r="G178" s="35">
        <v>0.03</v>
      </c>
      <c r="H178" s="61">
        <f t="shared" si="8"/>
        <v>0.0045</v>
      </c>
      <c r="I178" s="34">
        <f t="shared" si="6"/>
        <v>2.5568181818181817</v>
      </c>
      <c r="J178" s="69" t="s">
        <v>451</v>
      </c>
      <c r="K178" s="29" t="s">
        <v>339</v>
      </c>
      <c r="L178" s="29" t="s">
        <v>340</v>
      </c>
      <c r="M178" s="55">
        <v>1</v>
      </c>
    </row>
    <row r="179" spans="2:13" ht="15">
      <c r="B179" s="11">
        <v>109</v>
      </c>
      <c r="C179" s="30" t="s">
        <v>82</v>
      </c>
      <c r="D179" s="30" t="s">
        <v>482</v>
      </c>
      <c r="E179" s="31">
        <v>1</v>
      </c>
      <c r="F179" s="30">
        <v>5</v>
      </c>
      <c r="G179" s="35">
        <v>0.03</v>
      </c>
      <c r="H179" s="61">
        <f t="shared" si="8"/>
        <v>0.0045</v>
      </c>
      <c r="I179" s="34">
        <f t="shared" si="6"/>
        <v>2.5568181818181817</v>
      </c>
      <c r="J179" s="69" t="s">
        <v>451</v>
      </c>
      <c r="K179" s="29" t="s">
        <v>339</v>
      </c>
      <c r="L179" s="29" t="s">
        <v>340</v>
      </c>
      <c r="M179" s="55">
        <v>1</v>
      </c>
    </row>
    <row r="180" spans="2:13" ht="15">
      <c r="B180" s="11">
        <v>110</v>
      </c>
      <c r="C180" s="30" t="s">
        <v>82</v>
      </c>
      <c r="D180" s="30" t="s">
        <v>482</v>
      </c>
      <c r="E180" s="31">
        <v>1</v>
      </c>
      <c r="F180" s="30">
        <v>10</v>
      </c>
      <c r="G180" s="35">
        <v>0.03</v>
      </c>
      <c r="H180" s="61">
        <f t="shared" si="8"/>
        <v>0.0045</v>
      </c>
      <c r="I180" s="34">
        <f t="shared" si="6"/>
        <v>2.5568181818181817</v>
      </c>
      <c r="J180" s="69" t="s">
        <v>451</v>
      </c>
      <c r="K180" s="29" t="s">
        <v>341</v>
      </c>
      <c r="L180" s="29" t="s">
        <v>342</v>
      </c>
      <c r="M180" s="55">
        <v>1</v>
      </c>
    </row>
    <row r="181" spans="2:13" ht="15">
      <c r="B181" s="11">
        <v>111</v>
      </c>
      <c r="C181" s="30" t="s">
        <v>82</v>
      </c>
      <c r="D181" s="30" t="s">
        <v>482</v>
      </c>
      <c r="E181" s="31">
        <v>1</v>
      </c>
      <c r="F181" s="30">
        <v>10</v>
      </c>
      <c r="G181" s="35">
        <v>0.03</v>
      </c>
      <c r="H181" s="61">
        <f t="shared" si="8"/>
        <v>0.0045</v>
      </c>
      <c r="I181" s="34">
        <f t="shared" si="6"/>
        <v>2.5568181818181817</v>
      </c>
      <c r="J181" s="69" t="s">
        <v>451</v>
      </c>
      <c r="K181" s="29" t="s">
        <v>343</v>
      </c>
      <c r="L181" s="29" t="s">
        <v>344</v>
      </c>
      <c r="M181" s="55">
        <v>1</v>
      </c>
    </row>
    <row r="182" spans="2:13" ht="15">
      <c r="B182" s="11">
        <v>112</v>
      </c>
      <c r="C182" s="30" t="s">
        <v>82</v>
      </c>
      <c r="D182" s="30" t="s">
        <v>482</v>
      </c>
      <c r="E182" s="31">
        <v>1</v>
      </c>
      <c r="F182" s="30">
        <v>15</v>
      </c>
      <c r="G182" s="35">
        <v>0.03</v>
      </c>
      <c r="H182" s="61">
        <f t="shared" si="8"/>
        <v>0.0045</v>
      </c>
      <c r="I182" s="34">
        <f t="shared" si="6"/>
        <v>2.5568181818181817</v>
      </c>
      <c r="J182" s="69" t="s">
        <v>451</v>
      </c>
      <c r="K182" s="29" t="s">
        <v>345</v>
      </c>
      <c r="L182" s="29" t="s">
        <v>346</v>
      </c>
      <c r="M182" s="55">
        <v>1</v>
      </c>
    </row>
    <row r="183" spans="2:13" ht="15">
      <c r="B183" s="11">
        <v>113</v>
      </c>
      <c r="C183" s="30" t="s">
        <v>82</v>
      </c>
      <c r="D183" s="30" t="s">
        <v>482</v>
      </c>
      <c r="E183" s="31">
        <v>1</v>
      </c>
      <c r="F183" s="30">
        <v>10</v>
      </c>
      <c r="G183" s="35">
        <v>0.03</v>
      </c>
      <c r="H183" s="61">
        <f t="shared" si="8"/>
        <v>0.0045</v>
      </c>
      <c r="I183" s="34">
        <f t="shared" si="6"/>
        <v>2.5568181818181817</v>
      </c>
      <c r="J183" s="69" t="s">
        <v>451</v>
      </c>
      <c r="K183" s="29" t="s">
        <v>347</v>
      </c>
      <c r="L183" s="29" t="s">
        <v>348</v>
      </c>
      <c r="M183" s="55">
        <v>1</v>
      </c>
    </row>
    <row r="184" spans="2:13" ht="15">
      <c r="B184" s="11">
        <v>114</v>
      </c>
      <c r="C184" s="30" t="s">
        <v>82</v>
      </c>
      <c r="D184" s="30" t="s">
        <v>482</v>
      </c>
      <c r="E184" s="31">
        <v>1</v>
      </c>
      <c r="F184" s="30">
        <v>3</v>
      </c>
      <c r="G184" s="35">
        <v>0.03</v>
      </c>
      <c r="H184" s="61">
        <f t="shared" si="8"/>
        <v>0.0045</v>
      </c>
      <c r="I184" s="34">
        <f t="shared" si="6"/>
        <v>2.5568181818181817</v>
      </c>
      <c r="J184" s="69" t="s">
        <v>451</v>
      </c>
      <c r="K184" s="29" t="s">
        <v>349</v>
      </c>
      <c r="L184" s="29" t="s">
        <v>340</v>
      </c>
      <c r="M184" s="55">
        <v>1</v>
      </c>
    </row>
    <row r="185" spans="2:13" ht="15">
      <c r="B185" s="11">
        <v>115</v>
      </c>
      <c r="C185" s="30" t="s">
        <v>82</v>
      </c>
      <c r="D185" s="30" t="s">
        <v>482</v>
      </c>
      <c r="E185" s="31">
        <v>1</v>
      </c>
      <c r="F185" s="30">
        <v>10</v>
      </c>
      <c r="G185" s="35">
        <v>0.03</v>
      </c>
      <c r="H185" s="61">
        <f t="shared" si="8"/>
        <v>0.0045</v>
      </c>
      <c r="I185" s="34">
        <f t="shared" si="6"/>
        <v>2.5568181818181817</v>
      </c>
      <c r="J185" s="69" t="s">
        <v>451</v>
      </c>
      <c r="K185" s="29" t="s">
        <v>153</v>
      </c>
      <c r="L185" s="29" t="s">
        <v>154</v>
      </c>
      <c r="M185" s="55">
        <v>1</v>
      </c>
    </row>
    <row r="186" spans="2:13" ht="15">
      <c r="B186" s="11">
        <v>116</v>
      </c>
      <c r="C186" s="30" t="s">
        <v>82</v>
      </c>
      <c r="D186" s="30" t="s">
        <v>482</v>
      </c>
      <c r="E186" s="31">
        <v>1</v>
      </c>
      <c r="F186" s="30">
        <v>10</v>
      </c>
      <c r="G186" s="35">
        <v>0.03</v>
      </c>
      <c r="H186" s="61">
        <f t="shared" si="8"/>
        <v>0.0045</v>
      </c>
      <c r="I186" s="34">
        <f t="shared" si="6"/>
        <v>2.5568181818181817</v>
      </c>
      <c r="J186" s="69" t="s">
        <v>451</v>
      </c>
      <c r="K186" s="29" t="s">
        <v>153</v>
      </c>
      <c r="L186" s="29" t="s">
        <v>154</v>
      </c>
      <c r="M186" s="55">
        <v>1</v>
      </c>
    </row>
    <row r="187" spans="2:13" ht="15">
      <c r="B187" s="11">
        <v>117</v>
      </c>
      <c r="C187" s="30" t="s">
        <v>82</v>
      </c>
      <c r="D187" s="30" t="s">
        <v>482</v>
      </c>
      <c r="E187" s="31">
        <v>1</v>
      </c>
      <c r="F187" s="30">
        <v>15</v>
      </c>
      <c r="G187" s="35">
        <v>0.03</v>
      </c>
      <c r="H187" s="61">
        <f t="shared" si="8"/>
        <v>0.0045</v>
      </c>
      <c r="I187" s="34">
        <f t="shared" si="6"/>
        <v>2.5568181818181817</v>
      </c>
      <c r="J187" s="69" t="s">
        <v>451</v>
      </c>
      <c r="K187" s="29" t="s">
        <v>350</v>
      </c>
      <c r="L187" s="29" t="s">
        <v>351</v>
      </c>
      <c r="M187" s="55">
        <v>1</v>
      </c>
    </row>
    <row r="188" spans="2:13" ht="15">
      <c r="B188" s="11">
        <v>118</v>
      </c>
      <c r="C188" s="30" t="s">
        <v>82</v>
      </c>
      <c r="D188" s="30" t="s">
        <v>482</v>
      </c>
      <c r="E188" s="31">
        <v>1</v>
      </c>
      <c r="F188" s="30">
        <v>6</v>
      </c>
      <c r="G188" s="35">
        <v>0.03</v>
      </c>
      <c r="H188" s="61">
        <f t="shared" si="8"/>
        <v>0.0045</v>
      </c>
      <c r="I188" s="34">
        <f t="shared" si="6"/>
        <v>2.5568181818181817</v>
      </c>
      <c r="J188" s="69" t="s">
        <v>451</v>
      </c>
      <c r="K188" s="29" t="s">
        <v>352</v>
      </c>
      <c r="L188" s="29" t="s">
        <v>270</v>
      </c>
      <c r="M188" s="55">
        <v>1</v>
      </c>
    </row>
    <row r="189" spans="2:13" ht="15">
      <c r="B189" s="11">
        <v>119</v>
      </c>
      <c r="C189" s="30" t="s">
        <v>82</v>
      </c>
      <c r="D189" s="30" t="s">
        <v>482</v>
      </c>
      <c r="E189" s="31">
        <v>1</v>
      </c>
      <c r="F189" s="30">
        <v>5</v>
      </c>
      <c r="G189" s="35">
        <v>0.03</v>
      </c>
      <c r="H189" s="61">
        <f t="shared" si="8"/>
        <v>0.0045</v>
      </c>
      <c r="I189" s="34">
        <f t="shared" si="6"/>
        <v>2.5568181818181817</v>
      </c>
      <c r="J189" s="69" t="s">
        <v>451</v>
      </c>
      <c r="K189" s="29" t="s">
        <v>335</v>
      </c>
      <c r="L189" s="29" t="s">
        <v>353</v>
      </c>
      <c r="M189" s="55">
        <v>1</v>
      </c>
    </row>
    <row r="190" spans="2:13" ht="15">
      <c r="B190" s="11">
        <v>120</v>
      </c>
      <c r="C190" s="30" t="s">
        <v>82</v>
      </c>
      <c r="D190" s="30" t="s">
        <v>482</v>
      </c>
      <c r="E190" s="31">
        <v>1</v>
      </c>
      <c r="F190" s="30">
        <v>4</v>
      </c>
      <c r="G190" s="35">
        <v>0.03</v>
      </c>
      <c r="H190" s="61">
        <f t="shared" si="8"/>
        <v>0.0045</v>
      </c>
      <c r="I190" s="34">
        <f t="shared" si="6"/>
        <v>2.5568181818181817</v>
      </c>
      <c r="J190" s="69" t="s">
        <v>451</v>
      </c>
      <c r="K190" s="29" t="s">
        <v>354</v>
      </c>
      <c r="L190" s="29" t="s">
        <v>355</v>
      </c>
      <c r="M190" s="55">
        <v>1</v>
      </c>
    </row>
    <row r="191" spans="2:13" ht="15">
      <c r="B191" s="11">
        <v>121</v>
      </c>
      <c r="C191" s="30" t="s">
        <v>82</v>
      </c>
      <c r="D191" s="30" t="s">
        <v>482</v>
      </c>
      <c r="E191" s="31">
        <v>1</v>
      </c>
      <c r="F191" s="30">
        <v>15</v>
      </c>
      <c r="G191" s="35">
        <v>0.03</v>
      </c>
      <c r="H191" s="61">
        <f t="shared" si="8"/>
        <v>0.0045</v>
      </c>
      <c r="I191" s="34">
        <f t="shared" si="6"/>
        <v>2.5568181818181817</v>
      </c>
      <c r="J191" s="69" t="s">
        <v>451</v>
      </c>
      <c r="K191" s="29" t="s">
        <v>356</v>
      </c>
      <c r="L191" s="29" t="s">
        <v>357</v>
      </c>
      <c r="M191" s="55">
        <v>1</v>
      </c>
    </row>
    <row r="192" spans="2:13" ht="15">
      <c r="B192" s="11">
        <v>122</v>
      </c>
      <c r="C192" s="30" t="s">
        <v>82</v>
      </c>
      <c r="D192" s="30" t="s">
        <v>482</v>
      </c>
      <c r="E192" s="31">
        <v>1</v>
      </c>
      <c r="F192" s="30">
        <v>8</v>
      </c>
      <c r="G192" s="35">
        <v>0.03</v>
      </c>
      <c r="H192" s="61">
        <f t="shared" si="8"/>
        <v>0.0045</v>
      </c>
      <c r="I192" s="34">
        <f t="shared" si="6"/>
        <v>2.5568181818181817</v>
      </c>
      <c r="J192" s="69" t="s">
        <v>451</v>
      </c>
      <c r="K192" s="29" t="s">
        <v>358</v>
      </c>
      <c r="L192" s="29" t="s">
        <v>359</v>
      </c>
      <c r="M192" s="55">
        <v>1</v>
      </c>
    </row>
    <row r="193" spans="2:13" ht="15">
      <c r="B193" s="11">
        <v>123</v>
      </c>
      <c r="C193" s="30" t="s">
        <v>82</v>
      </c>
      <c r="D193" s="30" t="s">
        <v>482</v>
      </c>
      <c r="E193" s="31">
        <v>1</v>
      </c>
      <c r="F193" s="30">
        <v>15</v>
      </c>
      <c r="G193" s="35">
        <v>0.03</v>
      </c>
      <c r="H193" s="61">
        <f t="shared" si="8"/>
        <v>0.0045</v>
      </c>
      <c r="I193" s="34">
        <f t="shared" si="6"/>
        <v>2.5568181818181817</v>
      </c>
      <c r="J193" s="69" t="s">
        <v>451</v>
      </c>
      <c r="K193" s="29" t="s">
        <v>356</v>
      </c>
      <c r="L193" s="29" t="s">
        <v>357</v>
      </c>
      <c r="M193" s="55">
        <v>1</v>
      </c>
    </row>
    <row r="194" spans="2:13" ht="15">
      <c r="B194" s="11">
        <v>124</v>
      </c>
      <c r="C194" s="30" t="s">
        <v>82</v>
      </c>
      <c r="D194" s="30" t="s">
        <v>482</v>
      </c>
      <c r="E194" s="31">
        <v>1</v>
      </c>
      <c r="F194" s="30">
        <v>5</v>
      </c>
      <c r="G194" s="35">
        <v>0.03</v>
      </c>
      <c r="H194" s="61">
        <f t="shared" si="8"/>
        <v>0.0045</v>
      </c>
      <c r="I194" s="34">
        <f t="shared" si="6"/>
        <v>2.5568181818181817</v>
      </c>
      <c r="J194" s="69" t="s">
        <v>451</v>
      </c>
      <c r="K194" s="29" t="s">
        <v>354</v>
      </c>
      <c r="L194" s="29" t="s">
        <v>355</v>
      </c>
      <c r="M194" s="55">
        <v>1</v>
      </c>
    </row>
    <row r="195" spans="2:13" ht="15">
      <c r="B195" s="11">
        <v>125</v>
      </c>
      <c r="C195" s="30" t="s">
        <v>100</v>
      </c>
      <c r="D195" s="30" t="s">
        <v>482</v>
      </c>
      <c r="E195" s="31">
        <v>1</v>
      </c>
      <c r="F195" s="30" t="s">
        <v>107</v>
      </c>
      <c r="G195" s="35">
        <v>0.03</v>
      </c>
      <c r="H195" s="61">
        <f t="shared" si="8"/>
        <v>0.0045</v>
      </c>
      <c r="I195" s="34">
        <f t="shared" si="6"/>
        <v>2.5568181818181817</v>
      </c>
      <c r="J195" s="69" t="s">
        <v>451</v>
      </c>
      <c r="K195" s="29" t="s">
        <v>360</v>
      </c>
      <c r="L195" s="29" t="s">
        <v>361</v>
      </c>
      <c r="M195" s="55">
        <v>1</v>
      </c>
    </row>
    <row r="196" spans="2:13" ht="15">
      <c r="B196" s="11">
        <v>126</v>
      </c>
      <c r="C196" s="30" t="s">
        <v>82</v>
      </c>
      <c r="D196" s="30" t="s">
        <v>482</v>
      </c>
      <c r="E196" s="31">
        <v>1</v>
      </c>
      <c r="F196" s="87">
        <v>6</v>
      </c>
      <c r="G196" s="32">
        <v>0.02</v>
      </c>
      <c r="H196" s="88">
        <f aca="true" t="shared" si="13" ref="H196">G196*0.08</f>
        <v>0.0016</v>
      </c>
      <c r="I196" s="89">
        <f t="shared" si="6"/>
        <v>0.9090909090909091</v>
      </c>
      <c r="J196" s="69" t="s">
        <v>451</v>
      </c>
      <c r="K196" s="29" t="s">
        <v>362</v>
      </c>
      <c r="L196" s="29" t="s">
        <v>363</v>
      </c>
      <c r="M196" s="55">
        <v>1</v>
      </c>
    </row>
    <row r="197" spans="2:13" ht="15">
      <c r="B197" s="11">
        <v>127</v>
      </c>
      <c r="C197" s="30" t="s">
        <v>82</v>
      </c>
      <c r="D197" s="30" t="s">
        <v>482</v>
      </c>
      <c r="E197" s="31">
        <v>1</v>
      </c>
      <c r="F197" s="87">
        <v>6</v>
      </c>
      <c r="G197" s="32">
        <v>0.02</v>
      </c>
      <c r="H197" s="88">
        <f aca="true" t="shared" si="14" ref="H197:H252">G197*0.08</f>
        <v>0.0016</v>
      </c>
      <c r="I197" s="89">
        <f aca="true" t="shared" si="15" ref="I197:I252">H197*100000/176</f>
        <v>0.9090909090909091</v>
      </c>
      <c r="J197" s="69" t="s">
        <v>451</v>
      </c>
      <c r="K197" s="29" t="s">
        <v>364</v>
      </c>
      <c r="L197" s="29" t="s">
        <v>365</v>
      </c>
      <c r="M197" s="55">
        <v>1</v>
      </c>
    </row>
    <row r="198" spans="2:13" ht="15">
      <c r="B198" s="11">
        <v>128</v>
      </c>
      <c r="C198" s="30" t="s">
        <v>82</v>
      </c>
      <c r="D198" s="30" t="s">
        <v>482</v>
      </c>
      <c r="E198" s="31">
        <v>1</v>
      </c>
      <c r="F198" s="87">
        <v>6</v>
      </c>
      <c r="G198" s="32">
        <v>0.02</v>
      </c>
      <c r="H198" s="88">
        <f t="shared" si="14"/>
        <v>0.0016</v>
      </c>
      <c r="I198" s="89">
        <f t="shared" si="15"/>
        <v>0.9090909090909091</v>
      </c>
      <c r="J198" s="69" t="s">
        <v>451</v>
      </c>
      <c r="K198" s="29" t="s">
        <v>350</v>
      </c>
      <c r="L198" s="29" t="s">
        <v>351</v>
      </c>
      <c r="M198" s="55">
        <v>1</v>
      </c>
    </row>
    <row r="199" spans="2:13" ht="15">
      <c r="B199" s="11">
        <v>129</v>
      </c>
      <c r="C199" s="30" t="s">
        <v>82</v>
      </c>
      <c r="D199" s="30" t="s">
        <v>482</v>
      </c>
      <c r="E199" s="31">
        <v>1</v>
      </c>
      <c r="F199" s="87">
        <v>6</v>
      </c>
      <c r="G199" s="32">
        <v>0.02</v>
      </c>
      <c r="H199" s="88">
        <f t="shared" si="14"/>
        <v>0.0016</v>
      </c>
      <c r="I199" s="89">
        <f t="shared" si="15"/>
        <v>0.9090909090909091</v>
      </c>
      <c r="J199" s="69" t="s">
        <v>451</v>
      </c>
      <c r="K199" s="29" t="s">
        <v>364</v>
      </c>
      <c r="L199" s="29" t="s">
        <v>365</v>
      </c>
      <c r="M199" s="55">
        <v>1</v>
      </c>
    </row>
    <row r="200" spans="2:13" ht="15">
      <c r="B200" s="11">
        <v>130</v>
      </c>
      <c r="C200" s="30" t="s">
        <v>82</v>
      </c>
      <c r="D200" s="30" t="s">
        <v>482</v>
      </c>
      <c r="E200" s="31">
        <v>1</v>
      </c>
      <c r="F200" s="87">
        <v>6</v>
      </c>
      <c r="G200" s="32">
        <v>0.02</v>
      </c>
      <c r="H200" s="88">
        <f t="shared" si="14"/>
        <v>0.0016</v>
      </c>
      <c r="I200" s="89">
        <f t="shared" si="15"/>
        <v>0.9090909090909091</v>
      </c>
      <c r="J200" s="69" t="s">
        <v>451</v>
      </c>
      <c r="K200" s="29" t="s">
        <v>366</v>
      </c>
      <c r="L200" s="29" t="s">
        <v>367</v>
      </c>
      <c r="M200" s="55">
        <v>1</v>
      </c>
    </row>
    <row r="201" spans="2:13" ht="15">
      <c r="B201" s="11">
        <v>131</v>
      </c>
      <c r="C201" s="30" t="s">
        <v>82</v>
      </c>
      <c r="D201" s="30" t="s">
        <v>482</v>
      </c>
      <c r="E201" s="31">
        <v>1</v>
      </c>
      <c r="F201" s="87">
        <v>6</v>
      </c>
      <c r="G201" s="32">
        <v>0.02</v>
      </c>
      <c r="H201" s="88">
        <f t="shared" si="14"/>
        <v>0.0016</v>
      </c>
      <c r="I201" s="89">
        <f t="shared" si="15"/>
        <v>0.9090909090909091</v>
      </c>
      <c r="J201" s="69" t="s">
        <v>451</v>
      </c>
      <c r="K201" s="29" t="s">
        <v>368</v>
      </c>
      <c r="L201" s="29" t="s">
        <v>369</v>
      </c>
      <c r="M201" s="55">
        <v>1</v>
      </c>
    </row>
    <row r="202" spans="2:13" ht="15">
      <c r="B202" s="11">
        <v>132</v>
      </c>
      <c r="C202" s="30" t="s">
        <v>82</v>
      </c>
      <c r="D202" s="30" t="s">
        <v>482</v>
      </c>
      <c r="E202" s="31">
        <v>1</v>
      </c>
      <c r="F202" s="87">
        <v>6</v>
      </c>
      <c r="G202" s="32">
        <v>0.02</v>
      </c>
      <c r="H202" s="88">
        <f t="shared" si="14"/>
        <v>0.0016</v>
      </c>
      <c r="I202" s="89">
        <f t="shared" si="15"/>
        <v>0.9090909090909091</v>
      </c>
      <c r="J202" s="69" t="s">
        <v>451</v>
      </c>
      <c r="K202" s="29" t="s">
        <v>370</v>
      </c>
      <c r="L202" s="29" t="s">
        <v>371</v>
      </c>
      <c r="M202" s="55">
        <v>1</v>
      </c>
    </row>
    <row r="203" spans="2:13" ht="15">
      <c r="B203" s="11">
        <v>133</v>
      </c>
      <c r="C203" s="30" t="s">
        <v>82</v>
      </c>
      <c r="D203" s="30" t="s">
        <v>482</v>
      </c>
      <c r="E203" s="31">
        <v>1</v>
      </c>
      <c r="F203" s="87">
        <v>6</v>
      </c>
      <c r="G203" s="32">
        <v>0.02</v>
      </c>
      <c r="H203" s="88">
        <f t="shared" si="14"/>
        <v>0.0016</v>
      </c>
      <c r="I203" s="89">
        <f t="shared" si="15"/>
        <v>0.9090909090909091</v>
      </c>
      <c r="J203" s="69" t="s">
        <v>451</v>
      </c>
      <c r="K203" s="29" t="s">
        <v>370</v>
      </c>
      <c r="L203" s="29" t="s">
        <v>372</v>
      </c>
      <c r="M203" s="55">
        <v>1</v>
      </c>
    </row>
    <row r="204" spans="2:13" ht="15">
      <c r="B204" s="11">
        <v>134</v>
      </c>
      <c r="C204" s="30" t="s">
        <v>82</v>
      </c>
      <c r="D204" s="30" t="s">
        <v>482</v>
      </c>
      <c r="E204" s="31">
        <v>1</v>
      </c>
      <c r="F204" s="87">
        <v>6</v>
      </c>
      <c r="G204" s="32">
        <v>0.02</v>
      </c>
      <c r="H204" s="88">
        <f t="shared" si="14"/>
        <v>0.0016</v>
      </c>
      <c r="I204" s="89">
        <f t="shared" si="15"/>
        <v>0.9090909090909091</v>
      </c>
      <c r="J204" s="69" t="s">
        <v>451</v>
      </c>
      <c r="K204" s="29" t="s">
        <v>373</v>
      </c>
      <c r="L204" s="29" t="s">
        <v>374</v>
      </c>
      <c r="M204" s="55">
        <v>1</v>
      </c>
    </row>
    <row r="205" spans="2:13" ht="15">
      <c r="B205" s="11">
        <v>135</v>
      </c>
      <c r="C205" s="30" t="s">
        <v>82</v>
      </c>
      <c r="D205" s="30" t="s">
        <v>482</v>
      </c>
      <c r="E205" s="31">
        <v>1</v>
      </c>
      <c r="F205" s="87">
        <v>6</v>
      </c>
      <c r="G205" s="32">
        <v>0.02</v>
      </c>
      <c r="H205" s="88">
        <f t="shared" si="14"/>
        <v>0.0016</v>
      </c>
      <c r="I205" s="89">
        <f t="shared" si="15"/>
        <v>0.9090909090909091</v>
      </c>
      <c r="J205" s="69" t="s">
        <v>451</v>
      </c>
      <c r="K205" s="29" t="s">
        <v>375</v>
      </c>
      <c r="L205" s="29" t="s">
        <v>376</v>
      </c>
      <c r="M205" s="55">
        <v>1</v>
      </c>
    </row>
    <row r="206" spans="2:13" ht="15">
      <c r="B206" s="11">
        <v>136</v>
      </c>
      <c r="C206" s="30" t="s">
        <v>82</v>
      </c>
      <c r="D206" s="30" t="s">
        <v>482</v>
      </c>
      <c r="E206" s="31">
        <v>1</v>
      </c>
      <c r="F206" s="87">
        <v>6</v>
      </c>
      <c r="G206" s="32">
        <v>0.02</v>
      </c>
      <c r="H206" s="88">
        <f t="shared" si="14"/>
        <v>0.0016</v>
      </c>
      <c r="I206" s="89">
        <f t="shared" si="15"/>
        <v>0.9090909090909091</v>
      </c>
      <c r="J206" s="69" t="s">
        <v>451</v>
      </c>
      <c r="K206" s="29" t="s">
        <v>377</v>
      </c>
      <c r="L206" s="29" t="s">
        <v>378</v>
      </c>
      <c r="M206" s="55">
        <v>1</v>
      </c>
    </row>
    <row r="207" spans="2:13" ht="15">
      <c r="B207" s="11">
        <v>137</v>
      </c>
      <c r="C207" s="30" t="s">
        <v>82</v>
      </c>
      <c r="D207" s="30" t="s">
        <v>482</v>
      </c>
      <c r="E207" s="31">
        <v>1</v>
      </c>
      <c r="F207" s="87">
        <v>6</v>
      </c>
      <c r="G207" s="32">
        <v>0.02</v>
      </c>
      <c r="H207" s="88">
        <f t="shared" si="14"/>
        <v>0.0016</v>
      </c>
      <c r="I207" s="89">
        <f t="shared" si="15"/>
        <v>0.9090909090909091</v>
      </c>
      <c r="J207" s="69" t="s">
        <v>451</v>
      </c>
      <c r="K207" s="29" t="s">
        <v>379</v>
      </c>
      <c r="L207" s="29" t="s">
        <v>380</v>
      </c>
      <c r="M207" s="55">
        <v>1</v>
      </c>
    </row>
    <row r="208" spans="2:13" ht="15">
      <c r="B208" s="11">
        <v>138</v>
      </c>
      <c r="C208" s="30" t="s">
        <v>82</v>
      </c>
      <c r="D208" s="30" t="s">
        <v>482</v>
      </c>
      <c r="E208" s="31">
        <v>1</v>
      </c>
      <c r="F208" s="87">
        <v>6</v>
      </c>
      <c r="G208" s="32">
        <v>0.02</v>
      </c>
      <c r="H208" s="88">
        <f t="shared" si="14"/>
        <v>0.0016</v>
      </c>
      <c r="I208" s="89">
        <f t="shared" si="15"/>
        <v>0.9090909090909091</v>
      </c>
      <c r="J208" s="69" t="s">
        <v>451</v>
      </c>
      <c r="K208" s="29" t="s">
        <v>133</v>
      </c>
      <c r="L208" s="29" t="s">
        <v>381</v>
      </c>
      <c r="M208" s="55">
        <v>1</v>
      </c>
    </row>
    <row r="209" spans="2:13" ht="15">
      <c r="B209" s="11">
        <v>139</v>
      </c>
      <c r="C209" s="30" t="s">
        <v>82</v>
      </c>
      <c r="D209" s="30" t="s">
        <v>482</v>
      </c>
      <c r="E209" s="31">
        <v>1</v>
      </c>
      <c r="F209" s="87">
        <v>6</v>
      </c>
      <c r="G209" s="32">
        <v>0.02</v>
      </c>
      <c r="H209" s="88">
        <f t="shared" si="14"/>
        <v>0.0016</v>
      </c>
      <c r="I209" s="89">
        <f t="shared" si="15"/>
        <v>0.9090909090909091</v>
      </c>
      <c r="J209" s="69" t="s">
        <v>451</v>
      </c>
      <c r="K209" s="29" t="s">
        <v>379</v>
      </c>
      <c r="L209" s="29" t="s">
        <v>380</v>
      </c>
      <c r="M209" s="55">
        <v>1</v>
      </c>
    </row>
    <row r="210" spans="2:13" ht="15">
      <c r="B210" s="11">
        <v>140</v>
      </c>
      <c r="C210" s="30" t="s">
        <v>82</v>
      </c>
      <c r="D210" s="30" t="s">
        <v>482</v>
      </c>
      <c r="E210" s="31">
        <v>1</v>
      </c>
      <c r="F210" s="87">
        <v>6</v>
      </c>
      <c r="G210" s="32">
        <v>0.02</v>
      </c>
      <c r="H210" s="88">
        <f t="shared" si="14"/>
        <v>0.0016</v>
      </c>
      <c r="I210" s="89">
        <f t="shared" si="15"/>
        <v>0.9090909090909091</v>
      </c>
      <c r="J210" s="69" t="s">
        <v>451</v>
      </c>
      <c r="K210" s="29" t="s">
        <v>382</v>
      </c>
      <c r="L210" s="29" t="s">
        <v>383</v>
      </c>
      <c r="M210" s="55">
        <v>1</v>
      </c>
    </row>
    <row r="211" spans="2:13" ht="15">
      <c r="B211" s="11">
        <v>141</v>
      </c>
      <c r="C211" s="30" t="s">
        <v>82</v>
      </c>
      <c r="D211" s="30" t="s">
        <v>482</v>
      </c>
      <c r="E211" s="31">
        <v>1</v>
      </c>
      <c r="F211" s="87">
        <v>6</v>
      </c>
      <c r="G211" s="32">
        <v>0.02</v>
      </c>
      <c r="H211" s="88">
        <f t="shared" si="14"/>
        <v>0.0016</v>
      </c>
      <c r="I211" s="89">
        <f t="shared" si="15"/>
        <v>0.9090909090909091</v>
      </c>
      <c r="J211" s="69" t="s">
        <v>451</v>
      </c>
      <c r="K211" s="29" t="s">
        <v>384</v>
      </c>
      <c r="L211" s="29" t="s">
        <v>385</v>
      </c>
      <c r="M211" s="55">
        <v>1</v>
      </c>
    </row>
    <row r="212" spans="2:13" ht="15">
      <c r="B212" s="11">
        <v>142</v>
      </c>
      <c r="C212" s="30" t="s">
        <v>82</v>
      </c>
      <c r="D212" s="30" t="s">
        <v>482</v>
      </c>
      <c r="E212" s="31">
        <v>1</v>
      </c>
      <c r="F212" s="87">
        <v>6</v>
      </c>
      <c r="G212" s="32">
        <v>0.02</v>
      </c>
      <c r="H212" s="88">
        <f t="shared" si="14"/>
        <v>0.0016</v>
      </c>
      <c r="I212" s="89">
        <f t="shared" si="15"/>
        <v>0.9090909090909091</v>
      </c>
      <c r="J212" s="69" t="s">
        <v>451</v>
      </c>
      <c r="K212" s="29" t="s">
        <v>386</v>
      </c>
      <c r="L212" s="29" t="s">
        <v>387</v>
      </c>
      <c r="M212" s="55">
        <v>1</v>
      </c>
    </row>
    <row r="213" spans="2:13" ht="15">
      <c r="B213" s="11">
        <v>143</v>
      </c>
      <c r="C213" s="30" t="s">
        <v>82</v>
      </c>
      <c r="D213" s="30" t="s">
        <v>482</v>
      </c>
      <c r="E213" s="31">
        <v>1</v>
      </c>
      <c r="F213" s="87">
        <v>6</v>
      </c>
      <c r="G213" s="32">
        <v>0.02</v>
      </c>
      <c r="H213" s="88">
        <f t="shared" si="14"/>
        <v>0.0016</v>
      </c>
      <c r="I213" s="89">
        <f t="shared" si="15"/>
        <v>0.9090909090909091</v>
      </c>
      <c r="J213" s="69" t="s">
        <v>451</v>
      </c>
      <c r="K213" s="29" t="s">
        <v>388</v>
      </c>
      <c r="L213" s="29" t="s">
        <v>389</v>
      </c>
      <c r="M213" s="55">
        <v>1</v>
      </c>
    </row>
    <row r="214" spans="2:13" ht="15">
      <c r="B214" s="11">
        <v>144</v>
      </c>
      <c r="C214" s="30" t="s">
        <v>82</v>
      </c>
      <c r="D214" s="30" t="s">
        <v>482</v>
      </c>
      <c r="E214" s="31">
        <v>1</v>
      </c>
      <c r="F214" s="87">
        <v>6</v>
      </c>
      <c r="G214" s="32">
        <v>0.02</v>
      </c>
      <c r="H214" s="88">
        <f t="shared" si="14"/>
        <v>0.0016</v>
      </c>
      <c r="I214" s="89">
        <f t="shared" si="15"/>
        <v>0.9090909090909091</v>
      </c>
      <c r="J214" s="69" t="s">
        <v>451</v>
      </c>
      <c r="K214" s="29" t="s">
        <v>390</v>
      </c>
      <c r="L214" s="29" t="s">
        <v>391</v>
      </c>
      <c r="M214" s="55">
        <v>1</v>
      </c>
    </row>
    <row r="215" spans="2:13" ht="15">
      <c r="B215" s="11">
        <v>145</v>
      </c>
      <c r="C215" s="30" t="s">
        <v>82</v>
      </c>
      <c r="D215" s="30" t="s">
        <v>482</v>
      </c>
      <c r="E215" s="31">
        <v>1</v>
      </c>
      <c r="F215" s="87">
        <v>6</v>
      </c>
      <c r="G215" s="32">
        <v>0.02</v>
      </c>
      <c r="H215" s="88">
        <f t="shared" si="14"/>
        <v>0.0016</v>
      </c>
      <c r="I215" s="89">
        <f t="shared" si="15"/>
        <v>0.9090909090909091</v>
      </c>
      <c r="J215" s="69" t="s">
        <v>451</v>
      </c>
      <c r="K215" s="29" t="s">
        <v>392</v>
      </c>
      <c r="L215" s="29" t="s">
        <v>393</v>
      </c>
      <c r="M215" s="55">
        <v>1</v>
      </c>
    </row>
    <row r="216" spans="2:13" ht="15">
      <c r="B216" s="11">
        <v>146</v>
      </c>
      <c r="C216" s="30" t="s">
        <v>82</v>
      </c>
      <c r="D216" s="30" t="s">
        <v>482</v>
      </c>
      <c r="E216" s="31">
        <v>1</v>
      </c>
      <c r="F216" s="87">
        <v>6</v>
      </c>
      <c r="G216" s="32">
        <v>0.02</v>
      </c>
      <c r="H216" s="88">
        <f t="shared" si="14"/>
        <v>0.0016</v>
      </c>
      <c r="I216" s="89">
        <f t="shared" si="15"/>
        <v>0.9090909090909091</v>
      </c>
      <c r="J216" s="69" t="s">
        <v>451</v>
      </c>
      <c r="K216" s="29" t="s">
        <v>390</v>
      </c>
      <c r="L216" s="29" t="s">
        <v>394</v>
      </c>
      <c r="M216" s="55">
        <v>1</v>
      </c>
    </row>
    <row r="217" spans="2:13" ht="15">
      <c r="B217" s="11">
        <v>147</v>
      </c>
      <c r="C217" s="30" t="s">
        <v>82</v>
      </c>
      <c r="D217" s="30" t="s">
        <v>482</v>
      </c>
      <c r="E217" s="31">
        <v>1</v>
      </c>
      <c r="F217" s="87">
        <v>6</v>
      </c>
      <c r="G217" s="32">
        <v>0.02</v>
      </c>
      <c r="H217" s="88">
        <f t="shared" si="14"/>
        <v>0.0016</v>
      </c>
      <c r="I217" s="89">
        <f t="shared" si="15"/>
        <v>0.9090909090909091</v>
      </c>
      <c r="J217" s="69" t="s">
        <v>451</v>
      </c>
      <c r="K217" s="29" t="s">
        <v>395</v>
      </c>
      <c r="L217" s="29" t="s">
        <v>396</v>
      </c>
      <c r="M217" s="55">
        <v>1</v>
      </c>
    </row>
    <row r="218" spans="2:13" ht="15">
      <c r="B218" s="11">
        <v>148</v>
      </c>
      <c r="C218" s="30" t="s">
        <v>82</v>
      </c>
      <c r="D218" s="30" t="s">
        <v>482</v>
      </c>
      <c r="E218" s="31">
        <v>1</v>
      </c>
      <c r="F218" s="87">
        <v>6</v>
      </c>
      <c r="G218" s="32">
        <v>0.02</v>
      </c>
      <c r="H218" s="88">
        <f t="shared" si="14"/>
        <v>0.0016</v>
      </c>
      <c r="I218" s="89">
        <f t="shared" si="15"/>
        <v>0.9090909090909091</v>
      </c>
      <c r="J218" s="69" t="s">
        <v>451</v>
      </c>
      <c r="K218" s="29" t="s">
        <v>397</v>
      </c>
      <c r="L218" s="29" t="s">
        <v>398</v>
      </c>
      <c r="M218" s="55">
        <v>1</v>
      </c>
    </row>
    <row r="219" spans="2:13" ht="15">
      <c r="B219" s="11">
        <v>149</v>
      </c>
      <c r="C219" s="30" t="s">
        <v>82</v>
      </c>
      <c r="D219" s="30" t="s">
        <v>482</v>
      </c>
      <c r="E219" s="31">
        <v>1</v>
      </c>
      <c r="F219" s="87">
        <v>6</v>
      </c>
      <c r="G219" s="32">
        <v>0.02</v>
      </c>
      <c r="H219" s="88">
        <f t="shared" si="14"/>
        <v>0.0016</v>
      </c>
      <c r="I219" s="89">
        <f t="shared" si="15"/>
        <v>0.9090909090909091</v>
      </c>
      <c r="J219" s="69" t="s">
        <v>451</v>
      </c>
      <c r="K219" s="29" t="s">
        <v>334</v>
      </c>
      <c r="L219" s="29" t="s">
        <v>333</v>
      </c>
      <c r="M219" s="55">
        <v>1</v>
      </c>
    </row>
    <row r="220" spans="2:13" ht="15">
      <c r="B220" s="11">
        <v>150</v>
      </c>
      <c r="C220" s="30" t="s">
        <v>82</v>
      </c>
      <c r="D220" s="30" t="s">
        <v>482</v>
      </c>
      <c r="E220" s="31">
        <v>1</v>
      </c>
      <c r="F220" s="87">
        <v>6</v>
      </c>
      <c r="G220" s="32">
        <v>0.02</v>
      </c>
      <c r="H220" s="88">
        <f t="shared" si="14"/>
        <v>0.0016</v>
      </c>
      <c r="I220" s="89">
        <f t="shared" si="15"/>
        <v>0.9090909090909091</v>
      </c>
      <c r="J220" s="69" t="s">
        <v>451</v>
      </c>
      <c r="K220" s="29" t="s">
        <v>399</v>
      </c>
      <c r="L220" s="29" t="s">
        <v>400</v>
      </c>
      <c r="M220" s="55">
        <v>1</v>
      </c>
    </row>
    <row r="221" spans="2:13" ht="15">
      <c r="B221" s="11">
        <v>151</v>
      </c>
      <c r="C221" s="30" t="s">
        <v>82</v>
      </c>
      <c r="D221" s="30" t="s">
        <v>482</v>
      </c>
      <c r="E221" s="31">
        <v>1</v>
      </c>
      <c r="F221" s="87">
        <v>6</v>
      </c>
      <c r="G221" s="32">
        <v>0.02</v>
      </c>
      <c r="H221" s="88">
        <f t="shared" si="14"/>
        <v>0.0016</v>
      </c>
      <c r="I221" s="89">
        <f t="shared" si="15"/>
        <v>0.9090909090909091</v>
      </c>
      <c r="J221" s="69" t="s">
        <v>451</v>
      </c>
      <c r="K221" s="29" t="s">
        <v>401</v>
      </c>
      <c r="L221" s="29" t="s">
        <v>402</v>
      </c>
      <c r="M221" s="55">
        <v>1</v>
      </c>
    </row>
    <row r="222" spans="2:13" ht="15">
      <c r="B222" s="11">
        <v>152</v>
      </c>
      <c r="C222" s="30" t="s">
        <v>82</v>
      </c>
      <c r="D222" s="30" t="s">
        <v>482</v>
      </c>
      <c r="E222" s="31">
        <v>1</v>
      </c>
      <c r="F222" s="87">
        <v>6</v>
      </c>
      <c r="G222" s="32">
        <v>0.02</v>
      </c>
      <c r="H222" s="88">
        <f t="shared" si="14"/>
        <v>0.0016</v>
      </c>
      <c r="I222" s="89">
        <f t="shared" si="15"/>
        <v>0.9090909090909091</v>
      </c>
      <c r="J222" s="69" t="s">
        <v>451</v>
      </c>
      <c r="K222" s="29" t="s">
        <v>337</v>
      </c>
      <c r="L222" s="29" t="s">
        <v>338</v>
      </c>
      <c r="M222" s="55">
        <v>1</v>
      </c>
    </row>
    <row r="223" spans="2:13" ht="15">
      <c r="B223" s="11">
        <v>153</v>
      </c>
      <c r="C223" s="30" t="s">
        <v>82</v>
      </c>
      <c r="D223" s="30" t="s">
        <v>482</v>
      </c>
      <c r="E223" s="31">
        <v>1</v>
      </c>
      <c r="F223" s="87">
        <v>6</v>
      </c>
      <c r="G223" s="32">
        <v>0.02</v>
      </c>
      <c r="H223" s="88">
        <f t="shared" si="14"/>
        <v>0.0016</v>
      </c>
      <c r="I223" s="89">
        <f t="shared" si="15"/>
        <v>0.9090909090909091</v>
      </c>
      <c r="J223" s="69" t="s">
        <v>451</v>
      </c>
      <c r="K223" s="29" t="s">
        <v>403</v>
      </c>
      <c r="L223" s="29" t="s">
        <v>404</v>
      </c>
      <c r="M223" s="55">
        <v>1</v>
      </c>
    </row>
    <row r="224" spans="2:13" ht="15">
      <c r="B224" s="11">
        <v>154</v>
      </c>
      <c r="C224" s="30" t="s">
        <v>82</v>
      </c>
      <c r="D224" s="30" t="s">
        <v>482</v>
      </c>
      <c r="E224" s="31">
        <v>1</v>
      </c>
      <c r="F224" s="87">
        <v>6</v>
      </c>
      <c r="G224" s="32">
        <v>0.02</v>
      </c>
      <c r="H224" s="88">
        <f t="shared" si="14"/>
        <v>0.0016</v>
      </c>
      <c r="I224" s="89">
        <f t="shared" si="15"/>
        <v>0.9090909090909091</v>
      </c>
      <c r="J224" s="69" t="s">
        <v>451</v>
      </c>
      <c r="K224" s="29" t="s">
        <v>405</v>
      </c>
      <c r="L224" s="29" t="s">
        <v>406</v>
      </c>
      <c r="M224" s="55">
        <v>1</v>
      </c>
    </row>
    <row r="225" spans="2:13" ht="15">
      <c r="B225" s="11">
        <v>155</v>
      </c>
      <c r="C225" s="30" t="s">
        <v>82</v>
      </c>
      <c r="D225" s="30" t="s">
        <v>482</v>
      </c>
      <c r="E225" s="31">
        <v>1</v>
      </c>
      <c r="F225" s="87">
        <v>6</v>
      </c>
      <c r="G225" s="32">
        <v>0.02</v>
      </c>
      <c r="H225" s="88">
        <f t="shared" si="14"/>
        <v>0.0016</v>
      </c>
      <c r="I225" s="89">
        <f t="shared" si="15"/>
        <v>0.9090909090909091</v>
      </c>
      <c r="J225" s="69" t="s">
        <v>451</v>
      </c>
      <c r="K225" s="29" t="s">
        <v>407</v>
      </c>
      <c r="L225" s="29" t="s">
        <v>408</v>
      </c>
      <c r="M225" s="55">
        <v>1</v>
      </c>
    </row>
    <row r="226" spans="2:13" ht="15">
      <c r="B226" s="11">
        <v>156</v>
      </c>
      <c r="C226" s="30" t="s">
        <v>82</v>
      </c>
      <c r="D226" s="30" t="s">
        <v>482</v>
      </c>
      <c r="E226" s="31">
        <v>1</v>
      </c>
      <c r="F226" s="87">
        <v>6</v>
      </c>
      <c r="G226" s="32">
        <v>0.02</v>
      </c>
      <c r="H226" s="88">
        <f t="shared" si="14"/>
        <v>0.0016</v>
      </c>
      <c r="I226" s="89">
        <f t="shared" si="15"/>
        <v>0.9090909090909091</v>
      </c>
      <c r="J226" s="69" t="s">
        <v>451</v>
      </c>
      <c r="K226" s="29" t="s">
        <v>409</v>
      </c>
      <c r="L226" s="29" t="s">
        <v>408</v>
      </c>
      <c r="M226" s="55">
        <v>1</v>
      </c>
    </row>
    <row r="227" spans="2:13" ht="15">
      <c r="B227" s="11">
        <v>157</v>
      </c>
      <c r="C227" s="30" t="s">
        <v>82</v>
      </c>
      <c r="D227" s="30" t="s">
        <v>482</v>
      </c>
      <c r="E227" s="31">
        <v>1</v>
      </c>
      <c r="F227" s="87">
        <v>6</v>
      </c>
      <c r="G227" s="32">
        <v>0.02</v>
      </c>
      <c r="H227" s="88">
        <f t="shared" si="14"/>
        <v>0.0016</v>
      </c>
      <c r="I227" s="89">
        <f t="shared" si="15"/>
        <v>0.9090909090909091</v>
      </c>
      <c r="J227" s="69" t="s">
        <v>451</v>
      </c>
      <c r="K227" s="29" t="s">
        <v>368</v>
      </c>
      <c r="L227" s="29" t="s">
        <v>369</v>
      </c>
      <c r="M227" s="55">
        <v>1</v>
      </c>
    </row>
    <row r="228" spans="2:13" ht="15">
      <c r="B228" s="11">
        <v>158</v>
      </c>
      <c r="C228" s="30" t="s">
        <v>82</v>
      </c>
      <c r="D228" s="30" t="s">
        <v>482</v>
      </c>
      <c r="E228" s="31">
        <v>1</v>
      </c>
      <c r="F228" s="87">
        <v>6</v>
      </c>
      <c r="G228" s="32">
        <v>0.02</v>
      </c>
      <c r="H228" s="88">
        <f t="shared" si="14"/>
        <v>0.0016</v>
      </c>
      <c r="I228" s="89">
        <f t="shared" si="15"/>
        <v>0.9090909090909091</v>
      </c>
      <c r="J228" s="69" t="s">
        <v>451</v>
      </c>
      <c r="K228" s="29" t="s">
        <v>410</v>
      </c>
      <c r="L228" s="29" t="s">
        <v>411</v>
      </c>
      <c r="M228" s="55">
        <v>1</v>
      </c>
    </row>
    <row r="229" spans="2:13" ht="15">
      <c r="B229" s="11">
        <v>159</v>
      </c>
      <c r="C229" s="30" t="s">
        <v>82</v>
      </c>
      <c r="D229" s="30" t="s">
        <v>482</v>
      </c>
      <c r="E229" s="31">
        <v>1</v>
      </c>
      <c r="F229" s="87">
        <v>6</v>
      </c>
      <c r="G229" s="32">
        <v>0.02</v>
      </c>
      <c r="H229" s="88">
        <f t="shared" si="14"/>
        <v>0.0016</v>
      </c>
      <c r="I229" s="89">
        <f t="shared" si="15"/>
        <v>0.9090909090909091</v>
      </c>
      <c r="J229" s="69" t="s">
        <v>451</v>
      </c>
      <c r="K229" s="29" t="s">
        <v>412</v>
      </c>
      <c r="L229" s="29" t="s">
        <v>413</v>
      </c>
      <c r="M229" s="55">
        <v>1</v>
      </c>
    </row>
    <row r="230" spans="2:13" ht="15">
      <c r="B230" s="11">
        <v>160</v>
      </c>
      <c r="C230" s="30" t="s">
        <v>82</v>
      </c>
      <c r="D230" s="30" t="s">
        <v>482</v>
      </c>
      <c r="E230" s="31">
        <v>1</v>
      </c>
      <c r="F230" s="87">
        <v>6</v>
      </c>
      <c r="G230" s="32">
        <v>0.02</v>
      </c>
      <c r="H230" s="88">
        <f t="shared" si="14"/>
        <v>0.0016</v>
      </c>
      <c r="I230" s="89">
        <f t="shared" si="15"/>
        <v>0.9090909090909091</v>
      </c>
      <c r="J230" s="69" t="s">
        <v>451</v>
      </c>
      <c r="K230" s="29" t="s">
        <v>414</v>
      </c>
      <c r="L230" s="29" t="s">
        <v>415</v>
      </c>
      <c r="M230" s="55">
        <v>1</v>
      </c>
    </row>
    <row r="231" spans="2:13" ht="15">
      <c r="B231" s="11">
        <v>161</v>
      </c>
      <c r="C231" s="30" t="s">
        <v>82</v>
      </c>
      <c r="D231" s="30" t="s">
        <v>482</v>
      </c>
      <c r="E231" s="31">
        <v>1</v>
      </c>
      <c r="F231" s="87">
        <v>6</v>
      </c>
      <c r="G231" s="32">
        <v>0.02</v>
      </c>
      <c r="H231" s="88">
        <f t="shared" si="14"/>
        <v>0.0016</v>
      </c>
      <c r="I231" s="89">
        <f t="shared" si="15"/>
        <v>0.9090909090909091</v>
      </c>
      <c r="J231" s="69" t="s">
        <v>451</v>
      </c>
      <c r="K231" s="29" t="s">
        <v>416</v>
      </c>
      <c r="L231" s="29" t="s">
        <v>417</v>
      </c>
      <c r="M231" s="55">
        <v>1</v>
      </c>
    </row>
    <row r="232" spans="2:13" ht="15">
      <c r="B232" s="11">
        <v>162</v>
      </c>
      <c r="C232" s="30" t="s">
        <v>82</v>
      </c>
      <c r="D232" s="30" t="s">
        <v>482</v>
      </c>
      <c r="E232" s="31">
        <v>1</v>
      </c>
      <c r="F232" s="87">
        <v>6</v>
      </c>
      <c r="G232" s="32">
        <v>0.02</v>
      </c>
      <c r="H232" s="88">
        <f t="shared" si="14"/>
        <v>0.0016</v>
      </c>
      <c r="I232" s="89">
        <f t="shared" si="15"/>
        <v>0.9090909090909091</v>
      </c>
      <c r="J232" s="69" t="s">
        <v>451</v>
      </c>
      <c r="K232" s="29" t="s">
        <v>418</v>
      </c>
      <c r="L232" s="29" t="s">
        <v>419</v>
      </c>
      <c r="M232" s="55">
        <v>1</v>
      </c>
    </row>
    <row r="233" spans="2:13" ht="15">
      <c r="B233" s="11">
        <v>163</v>
      </c>
      <c r="C233" s="30" t="s">
        <v>82</v>
      </c>
      <c r="D233" s="30" t="s">
        <v>482</v>
      </c>
      <c r="E233" s="31">
        <v>1</v>
      </c>
      <c r="F233" s="87">
        <v>6</v>
      </c>
      <c r="G233" s="32">
        <v>0.02</v>
      </c>
      <c r="H233" s="88">
        <f t="shared" si="14"/>
        <v>0.0016</v>
      </c>
      <c r="I233" s="89">
        <f t="shared" si="15"/>
        <v>0.9090909090909091</v>
      </c>
      <c r="J233" s="69" t="s">
        <v>451</v>
      </c>
      <c r="K233" s="29" t="s">
        <v>379</v>
      </c>
      <c r="L233" s="29" t="s">
        <v>420</v>
      </c>
      <c r="M233" s="55">
        <v>1</v>
      </c>
    </row>
    <row r="234" spans="2:13" ht="15">
      <c r="B234" s="11">
        <v>164</v>
      </c>
      <c r="C234" s="30" t="s">
        <v>82</v>
      </c>
      <c r="D234" s="30" t="s">
        <v>482</v>
      </c>
      <c r="E234" s="31">
        <v>1</v>
      </c>
      <c r="F234" s="87">
        <v>6</v>
      </c>
      <c r="G234" s="32">
        <v>0.02</v>
      </c>
      <c r="H234" s="88">
        <f t="shared" si="14"/>
        <v>0.0016</v>
      </c>
      <c r="I234" s="89">
        <f t="shared" si="15"/>
        <v>0.9090909090909091</v>
      </c>
      <c r="J234" s="69" t="s">
        <v>451</v>
      </c>
      <c r="K234" s="29" t="s">
        <v>421</v>
      </c>
      <c r="L234" s="29" t="s">
        <v>422</v>
      </c>
      <c r="M234" s="55">
        <v>1</v>
      </c>
    </row>
    <row r="235" spans="2:13" ht="15">
      <c r="B235" s="11">
        <v>165</v>
      </c>
      <c r="C235" s="30" t="s">
        <v>82</v>
      </c>
      <c r="D235" s="30" t="s">
        <v>482</v>
      </c>
      <c r="E235" s="31">
        <v>1</v>
      </c>
      <c r="F235" s="87">
        <v>6</v>
      </c>
      <c r="G235" s="32">
        <v>0.02</v>
      </c>
      <c r="H235" s="88">
        <f t="shared" si="14"/>
        <v>0.0016</v>
      </c>
      <c r="I235" s="89">
        <f t="shared" si="15"/>
        <v>0.9090909090909091</v>
      </c>
      <c r="J235" s="69" t="s">
        <v>451</v>
      </c>
      <c r="K235" s="29" t="s">
        <v>423</v>
      </c>
      <c r="L235" s="29" t="s">
        <v>424</v>
      </c>
      <c r="M235" s="55">
        <v>1</v>
      </c>
    </row>
    <row r="236" spans="2:13" ht="15">
      <c r="B236" s="11">
        <v>166</v>
      </c>
      <c r="C236" s="30" t="s">
        <v>82</v>
      </c>
      <c r="D236" s="30" t="s">
        <v>482</v>
      </c>
      <c r="E236" s="31">
        <v>1</v>
      </c>
      <c r="F236" s="87">
        <v>6</v>
      </c>
      <c r="G236" s="32">
        <v>0.02</v>
      </c>
      <c r="H236" s="88">
        <f t="shared" si="14"/>
        <v>0.0016</v>
      </c>
      <c r="I236" s="89">
        <f t="shared" si="15"/>
        <v>0.9090909090909091</v>
      </c>
      <c r="J236" s="69" t="s">
        <v>451</v>
      </c>
      <c r="K236" s="29" t="s">
        <v>392</v>
      </c>
      <c r="L236" s="29" t="s">
        <v>425</v>
      </c>
      <c r="M236" s="55">
        <v>1</v>
      </c>
    </row>
    <row r="237" spans="2:13" ht="15">
      <c r="B237" s="11">
        <v>167</v>
      </c>
      <c r="C237" s="30" t="s">
        <v>82</v>
      </c>
      <c r="D237" s="30" t="s">
        <v>482</v>
      </c>
      <c r="E237" s="31">
        <v>1</v>
      </c>
      <c r="F237" s="87">
        <v>6</v>
      </c>
      <c r="G237" s="32">
        <v>0.02</v>
      </c>
      <c r="H237" s="88">
        <f t="shared" si="14"/>
        <v>0.0016</v>
      </c>
      <c r="I237" s="89">
        <f t="shared" si="15"/>
        <v>0.9090909090909091</v>
      </c>
      <c r="J237" s="69" t="s">
        <v>451</v>
      </c>
      <c r="K237" s="29" t="s">
        <v>426</v>
      </c>
      <c r="L237" s="29" t="s">
        <v>427</v>
      </c>
      <c r="M237" s="55">
        <v>1</v>
      </c>
    </row>
    <row r="238" spans="2:13" ht="15">
      <c r="B238" s="11">
        <v>168</v>
      </c>
      <c r="C238" s="30" t="s">
        <v>82</v>
      </c>
      <c r="D238" s="30" t="s">
        <v>482</v>
      </c>
      <c r="E238" s="31">
        <v>1</v>
      </c>
      <c r="F238" s="87">
        <v>6</v>
      </c>
      <c r="G238" s="32">
        <v>0.02</v>
      </c>
      <c r="H238" s="88">
        <f t="shared" si="14"/>
        <v>0.0016</v>
      </c>
      <c r="I238" s="89">
        <f t="shared" si="15"/>
        <v>0.9090909090909091</v>
      </c>
      <c r="J238" s="69" t="s">
        <v>451</v>
      </c>
      <c r="K238" s="29" t="s">
        <v>377</v>
      </c>
      <c r="L238" s="29" t="s">
        <v>380</v>
      </c>
      <c r="M238" s="55">
        <v>1</v>
      </c>
    </row>
    <row r="239" spans="2:13" ht="14.25" customHeight="1">
      <c r="B239" s="11">
        <v>169</v>
      </c>
      <c r="C239" s="30" t="s">
        <v>82</v>
      </c>
      <c r="D239" s="30" t="s">
        <v>482</v>
      </c>
      <c r="E239" s="31">
        <v>1</v>
      </c>
      <c r="F239" s="87">
        <v>6</v>
      </c>
      <c r="G239" s="32">
        <v>0.02</v>
      </c>
      <c r="H239" s="88">
        <f t="shared" si="14"/>
        <v>0.0016</v>
      </c>
      <c r="I239" s="89">
        <f t="shared" si="15"/>
        <v>0.9090909090909091</v>
      </c>
      <c r="J239" s="69" t="s">
        <v>451</v>
      </c>
      <c r="K239" s="29" t="s">
        <v>325</v>
      </c>
      <c r="L239" s="29" t="s">
        <v>326</v>
      </c>
      <c r="M239" s="55">
        <v>1</v>
      </c>
    </row>
    <row r="240" spans="2:13" ht="14.25" customHeight="1">
      <c r="B240" s="11">
        <v>170</v>
      </c>
      <c r="C240" s="30" t="s">
        <v>82</v>
      </c>
      <c r="D240" s="30" t="s">
        <v>482</v>
      </c>
      <c r="E240" s="31">
        <v>1</v>
      </c>
      <c r="F240" s="87">
        <v>6</v>
      </c>
      <c r="G240" s="32">
        <v>0.02</v>
      </c>
      <c r="H240" s="88">
        <f t="shared" si="14"/>
        <v>0.0016</v>
      </c>
      <c r="I240" s="89">
        <f t="shared" si="15"/>
        <v>0.9090909090909091</v>
      </c>
      <c r="J240" s="69" t="s">
        <v>451</v>
      </c>
      <c r="K240" s="29" t="s">
        <v>428</v>
      </c>
      <c r="L240" s="29" t="s">
        <v>317</v>
      </c>
      <c r="M240" s="55">
        <v>1</v>
      </c>
    </row>
    <row r="241" spans="2:13" ht="14.25" customHeight="1">
      <c r="B241" s="11">
        <v>171</v>
      </c>
      <c r="C241" s="30" t="s">
        <v>82</v>
      </c>
      <c r="D241" s="30" t="s">
        <v>482</v>
      </c>
      <c r="E241" s="31">
        <v>1</v>
      </c>
      <c r="F241" s="87">
        <v>6</v>
      </c>
      <c r="G241" s="32">
        <v>0.02</v>
      </c>
      <c r="H241" s="88">
        <f t="shared" si="14"/>
        <v>0.0016</v>
      </c>
      <c r="I241" s="89">
        <f t="shared" si="15"/>
        <v>0.9090909090909091</v>
      </c>
      <c r="J241" s="69" t="s">
        <v>451</v>
      </c>
      <c r="K241" s="29" t="s">
        <v>314</v>
      </c>
      <c r="L241" s="29" t="s">
        <v>315</v>
      </c>
      <c r="M241" s="55">
        <v>1</v>
      </c>
    </row>
    <row r="242" spans="2:13" ht="14.25" customHeight="1">
      <c r="B242" s="11">
        <v>172</v>
      </c>
      <c r="C242" s="30" t="s">
        <v>82</v>
      </c>
      <c r="D242" s="30" t="s">
        <v>482</v>
      </c>
      <c r="E242" s="31">
        <v>1</v>
      </c>
      <c r="F242" s="87">
        <v>6</v>
      </c>
      <c r="G242" s="32">
        <v>0.02</v>
      </c>
      <c r="H242" s="88">
        <f t="shared" si="14"/>
        <v>0.0016</v>
      </c>
      <c r="I242" s="89">
        <f t="shared" si="15"/>
        <v>0.9090909090909091</v>
      </c>
      <c r="J242" s="69" t="s">
        <v>451</v>
      </c>
      <c r="K242" s="29" t="s">
        <v>373</v>
      </c>
      <c r="L242" s="29" t="s">
        <v>374</v>
      </c>
      <c r="M242" s="55">
        <v>1</v>
      </c>
    </row>
    <row r="243" spans="2:13" ht="14.25" customHeight="1">
      <c r="B243" s="11">
        <v>173</v>
      </c>
      <c r="C243" s="30" t="s">
        <v>82</v>
      </c>
      <c r="D243" s="30" t="s">
        <v>482</v>
      </c>
      <c r="E243" s="31">
        <v>1</v>
      </c>
      <c r="F243" s="87">
        <v>6</v>
      </c>
      <c r="G243" s="32">
        <v>0.02</v>
      </c>
      <c r="H243" s="88">
        <f t="shared" si="14"/>
        <v>0.0016</v>
      </c>
      <c r="I243" s="89">
        <f t="shared" si="15"/>
        <v>0.9090909090909091</v>
      </c>
      <c r="J243" s="69" t="s">
        <v>451</v>
      </c>
      <c r="K243" s="29" t="s">
        <v>382</v>
      </c>
      <c r="L243" s="29" t="s">
        <v>383</v>
      </c>
      <c r="M243" s="55">
        <v>1</v>
      </c>
    </row>
    <row r="244" spans="2:13" ht="14.25" customHeight="1">
      <c r="B244" s="11">
        <v>174</v>
      </c>
      <c r="C244" s="30" t="s">
        <v>82</v>
      </c>
      <c r="D244" s="30" t="s">
        <v>482</v>
      </c>
      <c r="E244" s="31">
        <v>1</v>
      </c>
      <c r="F244" s="87">
        <v>6</v>
      </c>
      <c r="G244" s="32">
        <v>0.02</v>
      </c>
      <c r="H244" s="88">
        <f t="shared" si="14"/>
        <v>0.0016</v>
      </c>
      <c r="I244" s="89">
        <f t="shared" si="15"/>
        <v>0.9090909090909091</v>
      </c>
      <c r="J244" s="69" t="s">
        <v>451</v>
      </c>
      <c r="K244" s="29" t="s">
        <v>386</v>
      </c>
      <c r="L244" s="29" t="s">
        <v>387</v>
      </c>
      <c r="M244" s="55">
        <v>1</v>
      </c>
    </row>
    <row r="245" spans="2:13" ht="14.25" customHeight="1">
      <c r="B245" s="11">
        <v>175</v>
      </c>
      <c r="C245" s="30" t="s">
        <v>82</v>
      </c>
      <c r="D245" s="30" t="s">
        <v>482</v>
      </c>
      <c r="E245" s="31">
        <v>1</v>
      </c>
      <c r="F245" s="87">
        <v>6</v>
      </c>
      <c r="G245" s="32">
        <v>0.02</v>
      </c>
      <c r="H245" s="88">
        <f t="shared" si="14"/>
        <v>0.0016</v>
      </c>
      <c r="I245" s="89">
        <f t="shared" si="15"/>
        <v>0.9090909090909091</v>
      </c>
      <c r="J245" s="69" t="s">
        <v>451</v>
      </c>
      <c r="K245" s="29" t="s">
        <v>312</v>
      </c>
      <c r="L245" s="29" t="s">
        <v>313</v>
      </c>
      <c r="M245" s="55">
        <v>1</v>
      </c>
    </row>
    <row r="246" spans="2:13" ht="14.25" customHeight="1">
      <c r="B246" s="11">
        <v>176</v>
      </c>
      <c r="C246" s="30" t="s">
        <v>82</v>
      </c>
      <c r="D246" s="30" t="s">
        <v>482</v>
      </c>
      <c r="E246" s="31">
        <v>1</v>
      </c>
      <c r="F246" s="87">
        <v>6</v>
      </c>
      <c r="G246" s="32">
        <v>0.02</v>
      </c>
      <c r="H246" s="88">
        <f t="shared" si="14"/>
        <v>0.0016</v>
      </c>
      <c r="I246" s="89">
        <f t="shared" si="15"/>
        <v>0.9090909090909091</v>
      </c>
      <c r="J246" s="69" t="s">
        <v>451</v>
      </c>
      <c r="K246" s="29" t="s">
        <v>318</v>
      </c>
      <c r="L246" s="29" t="s">
        <v>320</v>
      </c>
      <c r="M246" s="55">
        <v>1</v>
      </c>
    </row>
    <row r="247" spans="2:13" ht="15">
      <c r="B247" s="11">
        <v>177</v>
      </c>
      <c r="C247" s="30" t="s">
        <v>82</v>
      </c>
      <c r="D247" s="30" t="s">
        <v>482</v>
      </c>
      <c r="E247" s="31">
        <v>1</v>
      </c>
      <c r="F247" s="87">
        <v>6</v>
      </c>
      <c r="G247" s="32">
        <v>0.02</v>
      </c>
      <c r="H247" s="88">
        <f t="shared" si="14"/>
        <v>0.0016</v>
      </c>
      <c r="I247" s="89">
        <f t="shared" si="15"/>
        <v>0.9090909090909091</v>
      </c>
      <c r="J247" s="69" t="s">
        <v>451</v>
      </c>
      <c r="K247" s="29" t="s">
        <v>328</v>
      </c>
      <c r="L247" s="29" t="s">
        <v>329</v>
      </c>
      <c r="M247" s="55">
        <v>1</v>
      </c>
    </row>
    <row r="248" spans="2:13" ht="15">
      <c r="B248" s="11">
        <v>178</v>
      </c>
      <c r="C248" s="30" t="s">
        <v>82</v>
      </c>
      <c r="D248" s="30" t="s">
        <v>482</v>
      </c>
      <c r="E248" s="31">
        <v>1</v>
      </c>
      <c r="F248" s="87">
        <v>6</v>
      </c>
      <c r="G248" s="32">
        <v>0.02</v>
      </c>
      <c r="H248" s="88">
        <f t="shared" si="14"/>
        <v>0.0016</v>
      </c>
      <c r="I248" s="89">
        <f t="shared" si="15"/>
        <v>0.9090909090909091</v>
      </c>
      <c r="J248" s="69" t="s">
        <v>451</v>
      </c>
      <c r="K248" s="29" t="s">
        <v>330</v>
      </c>
      <c r="L248" s="29" t="s">
        <v>331</v>
      </c>
      <c r="M248" s="55">
        <v>1</v>
      </c>
    </row>
    <row r="249" spans="2:13" ht="15">
      <c r="B249" s="11">
        <v>179</v>
      </c>
      <c r="C249" s="30" t="s">
        <v>82</v>
      </c>
      <c r="D249" s="30" t="s">
        <v>482</v>
      </c>
      <c r="E249" s="31">
        <v>1</v>
      </c>
      <c r="F249" s="87">
        <v>6</v>
      </c>
      <c r="G249" s="32">
        <v>0.02</v>
      </c>
      <c r="H249" s="88">
        <f t="shared" si="14"/>
        <v>0.0016</v>
      </c>
      <c r="I249" s="89">
        <f t="shared" si="15"/>
        <v>0.9090909090909091</v>
      </c>
      <c r="J249" s="69" t="s">
        <v>451</v>
      </c>
      <c r="K249" s="29" t="s">
        <v>429</v>
      </c>
      <c r="L249" s="29" t="s">
        <v>430</v>
      </c>
      <c r="M249" s="55">
        <v>1</v>
      </c>
    </row>
    <row r="250" spans="2:13" ht="15">
      <c r="B250" s="11">
        <v>180</v>
      </c>
      <c r="C250" s="30" t="s">
        <v>82</v>
      </c>
      <c r="D250" s="30" t="s">
        <v>482</v>
      </c>
      <c r="E250" s="31">
        <v>1</v>
      </c>
      <c r="F250" s="87">
        <v>6</v>
      </c>
      <c r="G250" s="32">
        <v>0.02</v>
      </c>
      <c r="H250" s="88">
        <f t="shared" si="14"/>
        <v>0.0016</v>
      </c>
      <c r="I250" s="89">
        <f t="shared" si="15"/>
        <v>0.9090909090909091</v>
      </c>
      <c r="J250" s="69" t="s">
        <v>451</v>
      </c>
      <c r="K250" s="29" t="s">
        <v>403</v>
      </c>
      <c r="L250" s="29" t="s">
        <v>404</v>
      </c>
      <c r="M250" s="55">
        <v>1</v>
      </c>
    </row>
    <row r="251" spans="2:13" ht="15">
      <c r="B251" s="11">
        <v>181</v>
      </c>
      <c r="C251" s="30" t="s">
        <v>82</v>
      </c>
      <c r="D251" s="30" t="s">
        <v>482</v>
      </c>
      <c r="E251" s="31">
        <v>1</v>
      </c>
      <c r="F251" s="87">
        <v>6</v>
      </c>
      <c r="G251" s="32">
        <v>0.02</v>
      </c>
      <c r="H251" s="88">
        <f t="shared" si="14"/>
        <v>0.0016</v>
      </c>
      <c r="I251" s="89">
        <f t="shared" si="15"/>
        <v>0.9090909090909091</v>
      </c>
      <c r="J251" s="69" t="s">
        <v>451</v>
      </c>
      <c r="K251" s="29" t="s">
        <v>431</v>
      </c>
      <c r="L251" s="29" t="s">
        <v>432</v>
      </c>
      <c r="M251" s="55">
        <v>1</v>
      </c>
    </row>
    <row r="252" spans="2:13" ht="15">
      <c r="B252" s="11">
        <v>182</v>
      </c>
      <c r="C252" s="30" t="s">
        <v>82</v>
      </c>
      <c r="D252" s="30" t="s">
        <v>482</v>
      </c>
      <c r="E252" s="31">
        <v>1</v>
      </c>
      <c r="F252" s="87">
        <v>6</v>
      </c>
      <c r="G252" s="32">
        <v>0.02</v>
      </c>
      <c r="H252" s="88">
        <f t="shared" si="14"/>
        <v>0.0016</v>
      </c>
      <c r="I252" s="89">
        <f t="shared" si="15"/>
        <v>0.9090909090909091</v>
      </c>
      <c r="J252" s="69" t="s">
        <v>451</v>
      </c>
      <c r="K252" s="29" t="s">
        <v>431</v>
      </c>
      <c r="L252" s="29" t="s">
        <v>432</v>
      </c>
      <c r="M252" s="55">
        <v>1</v>
      </c>
    </row>
    <row r="253" spans="2:13" ht="15">
      <c r="B253" s="11">
        <v>183</v>
      </c>
      <c r="C253" s="30" t="s">
        <v>83</v>
      </c>
      <c r="D253" s="30" t="s">
        <v>482</v>
      </c>
      <c r="E253" s="31">
        <v>1</v>
      </c>
      <c r="F253" s="30">
        <v>10</v>
      </c>
      <c r="G253" s="35">
        <v>1.8</v>
      </c>
      <c r="H253" s="61">
        <f>G253*0.15</f>
        <v>0.27</v>
      </c>
      <c r="I253" s="34">
        <f aca="true" t="shared" si="16" ref="I253:I263">H253*100000/176</f>
        <v>153.4090909090909</v>
      </c>
      <c r="J253" s="69" t="s">
        <v>451</v>
      </c>
      <c r="K253" s="29" t="s">
        <v>433</v>
      </c>
      <c r="L253" s="29" t="s">
        <v>432</v>
      </c>
      <c r="M253" s="55">
        <v>1</v>
      </c>
    </row>
    <row r="254" spans="2:13" ht="15">
      <c r="B254" s="11">
        <v>184</v>
      </c>
      <c r="C254" s="30" t="s">
        <v>83</v>
      </c>
      <c r="D254" s="30" t="s">
        <v>482</v>
      </c>
      <c r="E254" s="31">
        <v>1</v>
      </c>
      <c r="F254" s="30">
        <v>20</v>
      </c>
      <c r="G254" s="35">
        <v>1.8</v>
      </c>
      <c r="H254" s="61">
        <f aca="true" t="shared" si="17" ref="H254:H257">G254*0.15</f>
        <v>0.27</v>
      </c>
      <c r="I254" s="34">
        <f t="shared" si="16"/>
        <v>153.4090909090909</v>
      </c>
      <c r="J254" s="69" t="s">
        <v>451</v>
      </c>
      <c r="K254" s="29" t="s">
        <v>434</v>
      </c>
      <c r="L254" s="29" t="s">
        <v>435</v>
      </c>
      <c r="M254" s="55">
        <v>1</v>
      </c>
    </row>
    <row r="255" spans="2:13" ht="15">
      <c r="B255" s="11">
        <v>185</v>
      </c>
      <c r="C255" s="30" t="s">
        <v>83</v>
      </c>
      <c r="D255" s="30" t="s">
        <v>482</v>
      </c>
      <c r="E255" s="31">
        <v>1</v>
      </c>
      <c r="F255" s="30">
        <v>20</v>
      </c>
      <c r="G255" s="35">
        <v>1.8</v>
      </c>
      <c r="H255" s="61">
        <f t="shared" si="17"/>
        <v>0.27</v>
      </c>
      <c r="I255" s="34">
        <f t="shared" si="16"/>
        <v>153.4090909090909</v>
      </c>
      <c r="J255" s="69" t="s">
        <v>451</v>
      </c>
      <c r="K255" s="29" t="s">
        <v>436</v>
      </c>
      <c r="L255" s="29" t="s">
        <v>437</v>
      </c>
      <c r="M255" s="55">
        <v>1</v>
      </c>
    </row>
    <row r="256" spans="2:13" ht="15">
      <c r="B256" s="11">
        <v>186</v>
      </c>
      <c r="C256" s="30" t="s">
        <v>83</v>
      </c>
      <c r="D256" s="30" t="s">
        <v>482</v>
      </c>
      <c r="E256" s="31">
        <v>1</v>
      </c>
      <c r="F256" s="30">
        <v>20</v>
      </c>
      <c r="G256" s="35">
        <v>1.8</v>
      </c>
      <c r="H256" s="61">
        <f t="shared" si="17"/>
        <v>0.27</v>
      </c>
      <c r="I256" s="34">
        <f t="shared" si="16"/>
        <v>153.4090909090909</v>
      </c>
      <c r="J256" s="69" t="s">
        <v>451</v>
      </c>
      <c r="K256" s="29" t="s">
        <v>438</v>
      </c>
      <c r="L256" s="29" t="s">
        <v>439</v>
      </c>
      <c r="M256" s="55">
        <v>1</v>
      </c>
    </row>
    <row r="257" spans="2:13" ht="15">
      <c r="B257" s="11">
        <v>187</v>
      </c>
      <c r="C257" s="30" t="s">
        <v>101</v>
      </c>
      <c r="D257" s="30" t="s">
        <v>482</v>
      </c>
      <c r="E257" s="31">
        <v>1</v>
      </c>
      <c r="F257" s="31">
        <v>2.47</v>
      </c>
      <c r="G257" s="35">
        <v>6.04</v>
      </c>
      <c r="H257" s="61">
        <f t="shared" si="17"/>
        <v>0.9059999999999999</v>
      </c>
      <c r="I257" s="34">
        <f t="shared" si="16"/>
        <v>514.7727272727271</v>
      </c>
      <c r="J257" s="31">
        <v>2.47</v>
      </c>
      <c r="K257" s="29" t="s">
        <v>440</v>
      </c>
      <c r="L257" s="29" t="s">
        <v>441</v>
      </c>
      <c r="M257" s="55">
        <v>1</v>
      </c>
    </row>
    <row r="258" spans="2:13" ht="15">
      <c r="B258" s="11">
        <v>188</v>
      </c>
      <c r="C258" s="30" t="s">
        <v>100</v>
      </c>
      <c r="D258" s="30" t="s">
        <v>482</v>
      </c>
      <c r="E258" s="31">
        <v>1</v>
      </c>
      <c r="F258" s="31">
        <v>2.47</v>
      </c>
      <c r="G258" s="35">
        <v>0.05</v>
      </c>
      <c r="H258" s="33">
        <f>G258*0.93</f>
        <v>0.04650000000000001</v>
      </c>
      <c r="I258" s="34">
        <f t="shared" si="16"/>
        <v>26.42045454545455</v>
      </c>
      <c r="J258" s="31">
        <v>2.47</v>
      </c>
      <c r="K258" s="29" t="s">
        <v>360</v>
      </c>
      <c r="L258" s="29" t="s">
        <v>361</v>
      </c>
      <c r="M258" s="55">
        <v>1</v>
      </c>
    </row>
    <row r="259" spans="2:13" ht="15">
      <c r="B259" s="11">
        <v>189</v>
      </c>
      <c r="C259" s="30" t="s">
        <v>102</v>
      </c>
      <c r="D259" s="30" t="s">
        <v>482</v>
      </c>
      <c r="E259" s="31">
        <v>1</v>
      </c>
      <c r="F259" s="31">
        <v>2.47</v>
      </c>
      <c r="G259" s="35">
        <v>3.43</v>
      </c>
      <c r="H259" s="33">
        <f aca="true" t="shared" si="18" ref="H259:H270">G259*0.93</f>
        <v>3.1899</v>
      </c>
      <c r="I259" s="34">
        <f t="shared" si="16"/>
        <v>1812.4431818181818</v>
      </c>
      <c r="J259" s="31">
        <v>2.47</v>
      </c>
      <c r="K259" s="29" t="s">
        <v>442</v>
      </c>
      <c r="L259" s="29" t="s">
        <v>443</v>
      </c>
      <c r="M259" s="55">
        <v>1</v>
      </c>
    </row>
    <row r="260" spans="2:13" ht="15">
      <c r="B260" s="11">
        <v>190</v>
      </c>
      <c r="C260" s="30" t="s">
        <v>102</v>
      </c>
      <c r="D260" s="30" t="s">
        <v>482</v>
      </c>
      <c r="E260" s="31">
        <v>1</v>
      </c>
      <c r="F260" s="31">
        <v>2.47</v>
      </c>
      <c r="G260" s="35">
        <v>3.43</v>
      </c>
      <c r="H260" s="33">
        <f t="shared" si="18"/>
        <v>3.1899</v>
      </c>
      <c r="I260" s="34">
        <f t="shared" si="16"/>
        <v>1812.4431818181818</v>
      </c>
      <c r="J260" s="31">
        <v>2.47</v>
      </c>
      <c r="K260" s="29" t="s">
        <v>442</v>
      </c>
      <c r="L260" s="29" t="s">
        <v>443</v>
      </c>
      <c r="M260" s="55">
        <v>1</v>
      </c>
    </row>
    <row r="261" spans="2:13" ht="15">
      <c r="B261" s="11">
        <v>191</v>
      </c>
      <c r="C261" s="30" t="s">
        <v>102</v>
      </c>
      <c r="D261" s="30" t="s">
        <v>482</v>
      </c>
      <c r="E261" s="31">
        <v>1</v>
      </c>
      <c r="F261" s="31">
        <v>2.47</v>
      </c>
      <c r="G261" s="35">
        <v>3.43</v>
      </c>
      <c r="H261" s="33">
        <f t="shared" si="18"/>
        <v>3.1899</v>
      </c>
      <c r="I261" s="34">
        <f t="shared" si="16"/>
        <v>1812.4431818181818</v>
      </c>
      <c r="J261" s="31">
        <v>2.47</v>
      </c>
      <c r="K261" s="29" t="s">
        <v>442</v>
      </c>
      <c r="L261" s="29" t="s">
        <v>443</v>
      </c>
      <c r="M261" s="55">
        <v>1</v>
      </c>
    </row>
    <row r="262" spans="2:13" ht="15">
      <c r="B262" s="11">
        <v>192</v>
      </c>
      <c r="C262" s="30" t="s">
        <v>102</v>
      </c>
      <c r="D262" s="30" t="s">
        <v>482</v>
      </c>
      <c r="E262" s="31">
        <v>1</v>
      </c>
      <c r="F262" s="31">
        <v>2.47</v>
      </c>
      <c r="G262" s="35">
        <v>3.43</v>
      </c>
      <c r="H262" s="33">
        <f t="shared" si="18"/>
        <v>3.1899</v>
      </c>
      <c r="I262" s="34">
        <f t="shared" si="16"/>
        <v>1812.4431818181818</v>
      </c>
      <c r="J262" s="31">
        <v>2.47</v>
      </c>
      <c r="K262" s="29" t="s">
        <v>442</v>
      </c>
      <c r="L262" s="29" t="s">
        <v>443</v>
      </c>
      <c r="M262" s="55">
        <v>1</v>
      </c>
    </row>
    <row r="263" spans="2:13" ht="15">
      <c r="B263" s="11">
        <v>193</v>
      </c>
      <c r="C263" s="30" t="s">
        <v>101</v>
      </c>
      <c r="D263" s="30" t="s">
        <v>482</v>
      </c>
      <c r="E263" s="31">
        <v>1</v>
      </c>
      <c r="F263" s="31">
        <v>2.47</v>
      </c>
      <c r="G263" s="35">
        <v>7.09</v>
      </c>
      <c r="H263" s="33">
        <f t="shared" si="18"/>
        <v>6.5937</v>
      </c>
      <c r="I263" s="34">
        <f t="shared" si="16"/>
        <v>3746.4204545454545</v>
      </c>
      <c r="J263" s="31">
        <v>2.47</v>
      </c>
      <c r="K263" s="29" t="s">
        <v>305</v>
      </c>
      <c r="L263" s="29" t="s">
        <v>306</v>
      </c>
      <c r="M263" s="55">
        <v>1</v>
      </c>
    </row>
    <row r="264" spans="2:13" ht="15">
      <c r="B264" s="11">
        <v>194</v>
      </c>
      <c r="C264" s="30" t="s">
        <v>101</v>
      </c>
      <c r="D264" s="30" t="s">
        <v>482</v>
      </c>
      <c r="E264" s="31">
        <v>1</v>
      </c>
      <c r="F264" s="31">
        <v>2.47</v>
      </c>
      <c r="G264" s="35">
        <v>7.09</v>
      </c>
      <c r="H264" s="33">
        <f t="shared" si="18"/>
        <v>6.5937</v>
      </c>
      <c r="I264" s="34">
        <f aca="true" t="shared" si="19" ref="I264:I270">H264*100000/176</f>
        <v>3746.4204545454545</v>
      </c>
      <c r="J264" s="31">
        <v>2.47</v>
      </c>
      <c r="K264" s="29" t="s">
        <v>444</v>
      </c>
      <c r="L264" s="29" t="s">
        <v>445</v>
      </c>
      <c r="M264" s="55">
        <v>1</v>
      </c>
    </row>
    <row r="265" spans="2:13" ht="15">
      <c r="B265" s="11">
        <v>195</v>
      </c>
      <c r="C265" s="30" t="s">
        <v>101</v>
      </c>
      <c r="D265" s="30" t="s">
        <v>482</v>
      </c>
      <c r="E265" s="31">
        <v>1</v>
      </c>
      <c r="F265" s="31">
        <v>2.47</v>
      </c>
      <c r="G265" s="35">
        <v>7.09</v>
      </c>
      <c r="H265" s="33">
        <f t="shared" si="18"/>
        <v>6.5937</v>
      </c>
      <c r="I265" s="34">
        <f t="shared" si="19"/>
        <v>3746.4204545454545</v>
      </c>
      <c r="J265" s="31">
        <v>2.47</v>
      </c>
      <c r="K265" s="29" t="s">
        <v>446</v>
      </c>
      <c r="L265" s="29" t="s">
        <v>447</v>
      </c>
      <c r="M265" s="55">
        <v>1</v>
      </c>
    </row>
    <row r="266" spans="2:13" ht="15">
      <c r="B266" s="11">
        <v>196</v>
      </c>
      <c r="C266" s="30" t="s">
        <v>101</v>
      </c>
      <c r="D266" s="30" t="s">
        <v>482</v>
      </c>
      <c r="E266" s="31">
        <v>1</v>
      </c>
      <c r="F266" s="31">
        <v>2.47</v>
      </c>
      <c r="G266" s="35">
        <v>7.09</v>
      </c>
      <c r="H266" s="33">
        <f t="shared" si="18"/>
        <v>6.5937</v>
      </c>
      <c r="I266" s="34">
        <f t="shared" si="19"/>
        <v>3746.4204545454545</v>
      </c>
      <c r="J266" s="31">
        <v>2.47</v>
      </c>
      <c r="K266" s="29" t="s">
        <v>446</v>
      </c>
      <c r="L266" s="29" t="s">
        <v>447</v>
      </c>
      <c r="M266" s="55">
        <v>1</v>
      </c>
    </row>
    <row r="267" spans="2:13" ht="15">
      <c r="B267" s="11">
        <v>197</v>
      </c>
      <c r="C267" s="30" t="s">
        <v>102</v>
      </c>
      <c r="D267" s="30" t="s">
        <v>482</v>
      </c>
      <c r="E267" s="31">
        <v>1</v>
      </c>
      <c r="F267" s="31">
        <v>2.47</v>
      </c>
      <c r="G267" s="35">
        <v>3.43</v>
      </c>
      <c r="H267" s="33">
        <f t="shared" si="18"/>
        <v>3.1899</v>
      </c>
      <c r="I267" s="34">
        <f t="shared" si="19"/>
        <v>1812.4431818181818</v>
      </c>
      <c r="J267" s="31">
        <v>2.47</v>
      </c>
      <c r="K267" s="29" t="s">
        <v>133</v>
      </c>
      <c r="L267" s="29" t="s">
        <v>448</v>
      </c>
      <c r="M267" s="55">
        <v>1</v>
      </c>
    </row>
    <row r="268" spans="2:13" ht="15">
      <c r="B268" s="11">
        <v>198</v>
      </c>
      <c r="C268" s="30" t="s">
        <v>100</v>
      </c>
      <c r="D268" s="30" t="s">
        <v>482</v>
      </c>
      <c r="E268" s="31">
        <v>1</v>
      </c>
      <c r="F268" s="30" t="s">
        <v>107</v>
      </c>
      <c r="G268" s="35">
        <v>0.05</v>
      </c>
      <c r="H268" s="33">
        <f t="shared" si="18"/>
        <v>0.04650000000000001</v>
      </c>
      <c r="I268" s="34">
        <f t="shared" si="19"/>
        <v>26.42045454545455</v>
      </c>
      <c r="J268" s="69" t="s">
        <v>451</v>
      </c>
      <c r="K268" s="29" t="s">
        <v>449</v>
      </c>
      <c r="L268" s="29" t="s">
        <v>450</v>
      </c>
      <c r="M268" s="55">
        <v>1</v>
      </c>
    </row>
    <row r="269" spans="2:13" ht="15">
      <c r="B269" s="41">
        <v>199</v>
      </c>
      <c r="C269" s="30" t="s">
        <v>81</v>
      </c>
      <c r="D269" s="76" t="s">
        <v>490</v>
      </c>
      <c r="E269" s="55">
        <v>1</v>
      </c>
      <c r="F269" s="33">
        <v>0.9</v>
      </c>
      <c r="G269" s="37">
        <v>1.1</v>
      </c>
      <c r="H269" s="33">
        <f t="shared" si="18"/>
        <v>1.0230000000000001</v>
      </c>
      <c r="I269" s="34">
        <f t="shared" si="19"/>
        <v>581.2500000000001</v>
      </c>
      <c r="J269" s="33">
        <v>0.9</v>
      </c>
      <c r="K269" s="42" t="s">
        <v>483</v>
      </c>
      <c r="L269" s="42" t="s">
        <v>484</v>
      </c>
      <c r="M269" s="55">
        <v>1</v>
      </c>
    </row>
    <row r="270" spans="2:13" ht="15">
      <c r="B270" s="41">
        <v>200</v>
      </c>
      <c r="C270" s="30" t="s">
        <v>78</v>
      </c>
      <c r="D270" s="85" t="s">
        <v>491</v>
      </c>
      <c r="E270" s="55">
        <v>1</v>
      </c>
      <c r="F270" s="31" t="s">
        <v>93</v>
      </c>
      <c r="G270" s="32">
        <v>2.74</v>
      </c>
      <c r="H270" s="33">
        <f t="shared" si="18"/>
        <v>2.5482000000000005</v>
      </c>
      <c r="I270" s="34">
        <f t="shared" si="19"/>
        <v>1447.8409090909095</v>
      </c>
      <c r="J270" s="67">
        <v>3.73</v>
      </c>
      <c r="K270" s="42" t="s">
        <v>485</v>
      </c>
      <c r="L270" s="42" t="s">
        <v>486</v>
      </c>
      <c r="M270" s="55">
        <v>1</v>
      </c>
    </row>
    <row r="271" spans="2:13" ht="15">
      <c r="B271" s="41">
        <v>201</v>
      </c>
      <c r="C271" s="30" t="s">
        <v>81</v>
      </c>
      <c r="D271" s="85" t="s">
        <v>492</v>
      </c>
      <c r="E271" s="55">
        <v>1</v>
      </c>
      <c r="F271" s="33">
        <v>0.9</v>
      </c>
      <c r="G271" s="37">
        <v>1.1</v>
      </c>
      <c r="H271" s="33">
        <f aca="true" t="shared" si="20" ref="H271:H276">G271*0.93</f>
        <v>1.0230000000000001</v>
      </c>
      <c r="I271" s="34">
        <f aca="true" t="shared" si="21" ref="I271:I276">H271*100000/176</f>
        <v>581.2500000000001</v>
      </c>
      <c r="J271" s="33">
        <v>0.9</v>
      </c>
      <c r="K271" s="42" t="s">
        <v>487</v>
      </c>
      <c r="L271" s="42" t="s">
        <v>488</v>
      </c>
      <c r="M271" s="55">
        <v>1</v>
      </c>
    </row>
    <row r="272" spans="2:13" ht="15">
      <c r="B272" s="41">
        <v>202</v>
      </c>
      <c r="C272" s="30" t="s">
        <v>81</v>
      </c>
      <c r="D272" s="85" t="s">
        <v>493</v>
      </c>
      <c r="E272" s="55">
        <v>1</v>
      </c>
      <c r="F272" s="33">
        <v>0.9</v>
      </c>
      <c r="G272" s="37">
        <v>1.1</v>
      </c>
      <c r="H272" s="33">
        <f t="shared" si="20"/>
        <v>1.0230000000000001</v>
      </c>
      <c r="I272" s="34">
        <f t="shared" si="21"/>
        <v>581.2500000000001</v>
      </c>
      <c r="J272" s="33">
        <v>0.9</v>
      </c>
      <c r="K272" s="42" t="s">
        <v>277</v>
      </c>
      <c r="L272" s="42" t="s">
        <v>489</v>
      </c>
      <c r="M272" s="55">
        <v>1</v>
      </c>
    </row>
    <row r="273" spans="2:13" ht="15">
      <c r="B273" s="41">
        <v>203</v>
      </c>
      <c r="C273" s="30" t="s">
        <v>78</v>
      </c>
      <c r="D273" s="85" t="s">
        <v>474</v>
      </c>
      <c r="E273" s="55">
        <v>1</v>
      </c>
      <c r="F273" s="31" t="s">
        <v>93</v>
      </c>
      <c r="G273" s="32">
        <v>2.74</v>
      </c>
      <c r="H273" s="33">
        <f t="shared" si="20"/>
        <v>2.5482000000000005</v>
      </c>
      <c r="I273" s="34">
        <f t="shared" si="21"/>
        <v>1447.8409090909095</v>
      </c>
      <c r="J273" s="67">
        <v>3.73</v>
      </c>
      <c r="K273" s="42" t="s">
        <v>494</v>
      </c>
      <c r="L273" s="42" t="s">
        <v>495</v>
      </c>
      <c r="M273" s="55">
        <v>1</v>
      </c>
    </row>
    <row r="274" spans="2:13" ht="15">
      <c r="B274" s="41">
        <v>204</v>
      </c>
      <c r="C274" s="30" t="s">
        <v>78</v>
      </c>
      <c r="D274" s="86" t="s">
        <v>496</v>
      </c>
      <c r="E274" s="55">
        <v>1</v>
      </c>
      <c r="F274" s="31" t="s">
        <v>93</v>
      </c>
      <c r="G274" s="32">
        <v>2.74</v>
      </c>
      <c r="H274" s="33">
        <f t="shared" si="20"/>
        <v>2.5482000000000005</v>
      </c>
      <c r="I274" s="34">
        <f t="shared" si="21"/>
        <v>1447.8409090909095</v>
      </c>
      <c r="J274" s="71">
        <v>3.73</v>
      </c>
      <c r="K274" s="55">
        <v>20.404412</v>
      </c>
      <c r="L274" s="55">
        <v>81.343058</v>
      </c>
      <c r="M274" s="55">
        <v>1</v>
      </c>
    </row>
    <row r="275" spans="2:13" ht="15">
      <c r="B275" s="41">
        <v>205</v>
      </c>
      <c r="C275" s="30" t="s">
        <v>78</v>
      </c>
      <c r="D275" s="86" t="s">
        <v>497</v>
      </c>
      <c r="E275" s="55">
        <v>1</v>
      </c>
      <c r="F275" s="31" t="s">
        <v>93</v>
      </c>
      <c r="G275" s="32">
        <v>2.74</v>
      </c>
      <c r="H275" s="33">
        <f t="shared" si="20"/>
        <v>2.5482000000000005</v>
      </c>
      <c r="I275" s="34">
        <f t="shared" si="21"/>
        <v>1447.8409090909095</v>
      </c>
      <c r="J275" s="71">
        <v>3.73</v>
      </c>
      <c r="K275" s="55">
        <v>20.404393</v>
      </c>
      <c r="L275" s="55">
        <v>81.343052</v>
      </c>
      <c r="M275" s="55">
        <v>1</v>
      </c>
    </row>
    <row r="276" spans="2:13" ht="15">
      <c r="B276" s="41">
        <v>206</v>
      </c>
      <c r="C276" s="30" t="s">
        <v>81</v>
      </c>
      <c r="D276" s="86" t="s">
        <v>498</v>
      </c>
      <c r="E276" s="55">
        <v>1</v>
      </c>
      <c r="F276" s="33">
        <v>0.9</v>
      </c>
      <c r="G276" s="37">
        <v>1.1</v>
      </c>
      <c r="H276" s="33">
        <f t="shared" si="20"/>
        <v>1.0230000000000001</v>
      </c>
      <c r="I276" s="34">
        <f t="shared" si="21"/>
        <v>581.2500000000001</v>
      </c>
      <c r="J276" s="72">
        <v>0.9</v>
      </c>
      <c r="K276" s="55">
        <v>20.40449</v>
      </c>
      <c r="L276" s="55">
        <v>81.343073</v>
      </c>
      <c r="M276" s="55">
        <v>1</v>
      </c>
    </row>
    <row r="277" spans="2:13" ht="15">
      <c r="B277" s="41">
        <v>207</v>
      </c>
      <c r="C277" s="30" t="s">
        <v>78</v>
      </c>
      <c r="D277" s="86" t="s">
        <v>499</v>
      </c>
      <c r="E277" s="55">
        <v>1</v>
      </c>
      <c r="F277" s="31" t="s">
        <v>93</v>
      </c>
      <c r="G277" s="32">
        <v>2.74</v>
      </c>
      <c r="H277" s="33">
        <f aca="true" t="shared" si="22" ref="H277:H278">G277*0.93</f>
        <v>2.5482000000000005</v>
      </c>
      <c r="I277" s="34">
        <f aca="true" t="shared" si="23" ref="I277:I278">H277*100000/176</f>
        <v>1447.8409090909095</v>
      </c>
      <c r="J277" s="71">
        <v>3.73</v>
      </c>
      <c r="K277" s="55">
        <v>20.404865</v>
      </c>
      <c r="L277" s="55">
        <v>81.343123</v>
      </c>
      <c r="M277" s="55">
        <v>1</v>
      </c>
    </row>
    <row r="278" spans="2:13" ht="15">
      <c r="B278" s="41">
        <v>208</v>
      </c>
      <c r="C278" s="30" t="s">
        <v>81</v>
      </c>
      <c r="D278" s="76" t="s">
        <v>500</v>
      </c>
      <c r="E278" s="55">
        <v>1</v>
      </c>
      <c r="F278" s="33">
        <v>0.9</v>
      </c>
      <c r="G278" s="37">
        <v>1.1</v>
      </c>
      <c r="H278" s="33">
        <f t="shared" si="22"/>
        <v>1.0230000000000001</v>
      </c>
      <c r="I278" s="34">
        <f t="shared" si="23"/>
        <v>581.2500000000001</v>
      </c>
      <c r="J278" s="72">
        <v>0.9</v>
      </c>
      <c r="K278" s="55">
        <v>20.404905</v>
      </c>
      <c r="L278" s="55">
        <v>81.343125</v>
      </c>
      <c r="M278" s="55">
        <v>1</v>
      </c>
    </row>
    <row r="279" spans="2:13" ht="15">
      <c r="B279" s="41">
        <v>209</v>
      </c>
      <c r="C279" s="30" t="s">
        <v>81</v>
      </c>
      <c r="D279" s="82" t="s">
        <v>501</v>
      </c>
      <c r="E279" s="55">
        <v>1</v>
      </c>
      <c r="F279" s="33">
        <v>0.9</v>
      </c>
      <c r="G279" s="37">
        <v>1.1</v>
      </c>
      <c r="H279" s="33">
        <f aca="true" t="shared" si="24" ref="H279:H285">G279*0.93</f>
        <v>1.0230000000000001</v>
      </c>
      <c r="I279" s="34">
        <f aca="true" t="shared" si="25" ref="I279:I285">H279*100000/176</f>
        <v>581.2500000000001</v>
      </c>
      <c r="J279" s="72">
        <v>1.9</v>
      </c>
      <c r="K279" s="55">
        <v>20.406902</v>
      </c>
      <c r="L279" s="55">
        <v>81.343205</v>
      </c>
      <c r="M279" s="55">
        <v>1</v>
      </c>
    </row>
    <row r="280" spans="2:13" ht="15">
      <c r="B280" s="41">
        <v>210</v>
      </c>
      <c r="C280" s="30" t="s">
        <v>81</v>
      </c>
      <c r="D280" s="82" t="s">
        <v>502</v>
      </c>
      <c r="E280" s="55">
        <v>1</v>
      </c>
      <c r="F280" s="33">
        <v>0.9</v>
      </c>
      <c r="G280" s="37">
        <v>1.1</v>
      </c>
      <c r="H280" s="33">
        <f t="shared" si="24"/>
        <v>1.0230000000000001</v>
      </c>
      <c r="I280" s="34">
        <f t="shared" si="25"/>
        <v>581.2500000000001</v>
      </c>
      <c r="J280" s="72">
        <v>2.9</v>
      </c>
      <c r="K280" s="55">
        <v>20.406925</v>
      </c>
      <c r="L280" s="55">
        <v>81.343207</v>
      </c>
      <c r="M280" s="55">
        <v>1</v>
      </c>
    </row>
    <row r="281" spans="2:13" ht="15">
      <c r="B281" s="41">
        <v>211</v>
      </c>
      <c r="C281" s="30" t="s">
        <v>78</v>
      </c>
      <c r="D281" s="85" t="s">
        <v>503</v>
      </c>
      <c r="E281" s="55">
        <v>1</v>
      </c>
      <c r="F281" s="31" t="s">
        <v>93</v>
      </c>
      <c r="G281" s="32">
        <v>2.74</v>
      </c>
      <c r="H281" s="33">
        <f t="shared" si="24"/>
        <v>2.5482000000000005</v>
      </c>
      <c r="I281" s="34">
        <f t="shared" si="25"/>
        <v>1447.8409090909095</v>
      </c>
      <c r="J281" s="71">
        <v>3.73</v>
      </c>
      <c r="K281" s="55">
        <v>20.408792</v>
      </c>
      <c r="L281" s="55">
        <v>81.343445</v>
      </c>
      <c r="M281" s="55">
        <v>1</v>
      </c>
    </row>
    <row r="282" spans="2:13" ht="15">
      <c r="B282" s="41">
        <v>212</v>
      </c>
      <c r="C282" s="30" t="s">
        <v>78</v>
      </c>
      <c r="D282" s="85" t="s">
        <v>504</v>
      </c>
      <c r="E282" s="55">
        <v>1</v>
      </c>
      <c r="F282" s="31" t="s">
        <v>93</v>
      </c>
      <c r="G282" s="32">
        <v>2.74</v>
      </c>
      <c r="H282" s="33">
        <f t="shared" si="24"/>
        <v>2.5482000000000005</v>
      </c>
      <c r="I282" s="34">
        <f t="shared" si="25"/>
        <v>1447.8409090909095</v>
      </c>
      <c r="J282" s="71">
        <v>3.73</v>
      </c>
      <c r="K282" s="55">
        <v>20.408773</v>
      </c>
      <c r="L282" s="55">
        <v>81.34345</v>
      </c>
      <c r="M282" s="55">
        <v>1</v>
      </c>
    </row>
    <row r="283" spans="2:13" ht="15">
      <c r="B283" s="41">
        <v>213</v>
      </c>
      <c r="C283" s="30" t="s">
        <v>79</v>
      </c>
      <c r="D283" s="82" t="s">
        <v>505</v>
      </c>
      <c r="E283" s="55">
        <v>1</v>
      </c>
      <c r="F283" s="41" t="s">
        <v>103</v>
      </c>
      <c r="G283" s="70">
        <v>12.04</v>
      </c>
      <c r="H283" s="33">
        <f t="shared" si="24"/>
        <v>11.1972</v>
      </c>
      <c r="I283" s="34">
        <f t="shared" si="25"/>
        <v>6362.045454545455</v>
      </c>
      <c r="J283" s="71">
        <v>16.42</v>
      </c>
      <c r="K283" s="55">
        <v>20.4079</v>
      </c>
      <c r="L283" s="55">
        <v>81.348593</v>
      </c>
      <c r="M283" s="55">
        <v>1</v>
      </c>
    </row>
    <row r="284" spans="2:13" ht="15">
      <c r="B284" s="41">
        <v>214</v>
      </c>
      <c r="C284" s="30" t="s">
        <v>79</v>
      </c>
      <c r="D284" s="82" t="s">
        <v>506</v>
      </c>
      <c r="E284" s="55">
        <v>1</v>
      </c>
      <c r="F284" s="41" t="s">
        <v>508</v>
      </c>
      <c r="G284" s="70">
        <v>12.04</v>
      </c>
      <c r="H284" s="33">
        <f t="shared" si="24"/>
        <v>11.1972</v>
      </c>
      <c r="I284" s="34">
        <f t="shared" si="25"/>
        <v>6362.045454545455</v>
      </c>
      <c r="J284" s="71">
        <v>16.42</v>
      </c>
      <c r="K284" s="55">
        <v>20</v>
      </c>
      <c r="L284" s="55">
        <v>81</v>
      </c>
      <c r="M284" s="55">
        <v>1</v>
      </c>
    </row>
    <row r="285" spans="2:13" ht="15">
      <c r="B285" s="41">
        <v>215</v>
      </c>
      <c r="C285" s="30" t="s">
        <v>79</v>
      </c>
      <c r="D285" s="82" t="s">
        <v>507</v>
      </c>
      <c r="E285" s="55">
        <v>1</v>
      </c>
      <c r="F285" s="41" t="s">
        <v>509</v>
      </c>
      <c r="G285" s="70">
        <v>12.04</v>
      </c>
      <c r="H285" s="33">
        <f t="shared" si="24"/>
        <v>11.1972</v>
      </c>
      <c r="I285" s="34">
        <f t="shared" si="25"/>
        <v>6362.045454545455</v>
      </c>
      <c r="J285" s="71">
        <v>16.42</v>
      </c>
      <c r="K285" s="55">
        <v>20.411038</v>
      </c>
      <c r="L285" s="55">
        <v>81.341623</v>
      </c>
      <c r="M285" s="55">
        <v>1</v>
      </c>
    </row>
    <row r="286" spans="2:13" ht="15">
      <c r="B286" s="41">
        <v>216</v>
      </c>
      <c r="C286" s="83" t="s">
        <v>510</v>
      </c>
      <c r="D286" s="30" t="s">
        <v>482</v>
      </c>
      <c r="E286" s="55">
        <v>1</v>
      </c>
      <c r="F286" s="41"/>
      <c r="G286" s="41"/>
      <c r="H286" s="41"/>
      <c r="I286" s="41"/>
      <c r="J286" s="41"/>
      <c r="K286" s="55">
        <v>20.409817</v>
      </c>
      <c r="L286" s="55">
        <v>81.353357</v>
      </c>
      <c r="M286" s="55">
        <v>1</v>
      </c>
    </row>
    <row r="287" spans="2:13" ht="15">
      <c r="B287" s="41">
        <v>217</v>
      </c>
      <c r="C287" s="83" t="s">
        <v>511</v>
      </c>
      <c r="D287" s="30" t="s">
        <v>482</v>
      </c>
      <c r="E287" s="55">
        <v>1</v>
      </c>
      <c r="F287" s="41"/>
      <c r="G287" s="41"/>
      <c r="H287" s="41"/>
      <c r="I287" s="41"/>
      <c r="J287" s="41"/>
      <c r="K287" s="55">
        <v>20.409878</v>
      </c>
      <c r="L287" s="55">
        <v>81.353337</v>
      </c>
      <c r="M287" s="55">
        <v>1</v>
      </c>
    </row>
    <row r="288" spans="2:13" ht="15">
      <c r="B288" s="41">
        <v>218</v>
      </c>
      <c r="C288" s="30" t="s">
        <v>78</v>
      </c>
      <c r="D288" s="84" t="s">
        <v>512</v>
      </c>
      <c r="E288" s="55">
        <v>1</v>
      </c>
      <c r="F288" s="31" t="s">
        <v>93</v>
      </c>
      <c r="G288" s="32">
        <v>2.74</v>
      </c>
      <c r="H288" s="33">
        <f aca="true" t="shared" si="26" ref="H288:H295">G288*0.93</f>
        <v>2.5482000000000005</v>
      </c>
      <c r="I288" s="34">
        <f aca="true" t="shared" si="27" ref="I288:I295">H288*100000/176</f>
        <v>1447.8409090909095</v>
      </c>
      <c r="J288" s="71">
        <v>3.73</v>
      </c>
      <c r="K288" s="55">
        <v>20</v>
      </c>
      <c r="L288" s="55">
        <v>81</v>
      </c>
      <c r="M288" s="55">
        <v>1</v>
      </c>
    </row>
    <row r="289" spans="2:13" ht="15">
      <c r="B289" s="41">
        <v>219</v>
      </c>
      <c r="C289" s="30" t="s">
        <v>78</v>
      </c>
      <c r="D289" s="78" t="s">
        <v>228</v>
      </c>
      <c r="E289" s="55">
        <v>1</v>
      </c>
      <c r="F289" s="31" t="s">
        <v>93</v>
      </c>
      <c r="G289" s="32">
        <v>2.74</v>
      </c>
      <c r="H289" s="33">
        <f t="shared" si="26"/>
        <v>2.5482000000000005</v>
      </c>
      <c r="I289" s="34">
        <f t="shared" si="27"/>
        <v>1447.8409090909095</v>
      </c>
      <c r="J289" s="71">
        <v>3.73</v>
      </c>
      <c r="K289" s="55">
        <v>20</v>
      </c>
      <c r="L289" s="55">
        <v>81</v>
      </c>
      <c r="M289" s="55">
        <v>1</v>
      </c>
    </row>
    <row r="290" spans="2:13" ht="15">
      <c r="B290" s="41">
        <v>220</v>
      </c>
      <c r="C290" s="30" t="s">
        <v>78</v>
      </c>
      <c r="D290" s="84" t="s">
        <v>513</v>
      </c>
      <c r="E290" s="55">
        <v>1</v>
      </c>
      <c r="F290" s="31" t="s">
        <v>93</v>
      </c>
      <c r="G290" s="32">
        <v>2.74</v>
      </c>
      <c r="H290" s="33">
        <f t="shared" si="26"/>
        <v>2.5482000000000005</v>
      </c>
      <c r="I290" s="34">
        <f t="shared" si="27"/>
        <v>1447.8409090909095</v>
      </c>
      <c r="J290" s="71">
        <v>3.73</v>
      </c>
      <c r="K290" s="55">
        <v>20</v>
      </c>
      <c r="L290" s="55">
        <v>81</v>
      </c>
      <c r="M290" s="55">
        <v>1</v>
      </c>
    </row>
    <row r="291" spans="2:13" ht="15">
      <c r="B291" s="41">
        <v>221</v>
      </c>
      <c r="C291" s="30" t="s">
        <v>78</v>
      </c>
      <c r="D291" s="84" t="s">
        <v>514</v>
      </c>
      <c r="E291" s="55">
        <v>1</v>
      </c>
      <c r="F291" s="31" t="s">
        <v>93</v>
      </c>
      <c r="G291" s="32">
        <v>2.74</v>
      </c>
      <c r="H291" s="33">
        <f t="shared" si="26"/>
        <v>2.5482000000000005</v>
      </c>
      <c r="I291" s="34">
        <f t="shared" si="27"/>
        <v>1447.8409090909095</v>
      </c>
      <c r="J291" s="71">
        <v>3.73</v>
      </c>
      <c r="K291" s="55">
        <v>20</v>
      </c>
      <c r="L291" s="55">
        <v>81</v>
      </c>
      <c r="M291" s="55">
        <v>1</v>
      </c>
    </row>
    <row r="292" spans="2:13" ht="15">
      <c r="B292" s="41">
        <v>222</v>
      </c>
      <c r="C292" s="30" t="s">
        <v>78</v>
      </c>
      <c r="D292" s="84" t="s">
        <v>515</v>
      </c>
      <c r="E292" s="55">
        <v>1</v>
      </c>
      <c r="F292" s="31" t="s">
        <v>93</v>
      </c>
      <c r="G292" s="32">
        <v>2.74</v>
      </c>
      <c r="H292" s="33">
        <f t="shared" si="26"/>
        <v>2.5482000000000005</v>
      </c>
      <c r="I292" s="34">
        <f t="shared" si="27"/>
        <v>1447.8409090909095</v>
      </c>
      <c r="J292" s="71">
        <v>3.73</v>
      </c>
      <c r="K292" s="55">
        <v>20</v>
      </c>
      <c r="L292" s="55">
        <v>81</v>
      </c>
      <c r="M292" s="55">
        <v>1</v>
      </c>
    </row>
    <row r="293" spans="2:13" ht="15">
      <c r="B293" s="41">
        <v>223</v>
      </c>
      <c r="C293" s="30" t="s">
        <v>78</v>
      </c>
      <c r="D293" s="84" t="s">
        <v>516</v>
      </c>
      <c r="E293" s="55">
        <v>1</v>
      </c>
      <c r="F293" s="31" t="s">
        <v>93</v>
      </c>
      <c r="G293" s="32">
        <v>2.74</v>
      </c>
      <c r="H293" s="33">
        <f t="shared" si="26"/>
        <v>2.5482000000000005</v>
      </c>
      <c r="I293" s="34">
        <f t="shared" si="27"/>
        <v>1447.8409090909095</v>
      </c>
      <c r="J293" s="71">
        <v>3.73</v>
      </c>
      <c r="K293" s="55">
        <v>20</v>
      </c>
      <c r="L293" s="55">
        <v>81</v>
      </c>
      <c r="M293" s="55">
        <v>1</v>
      </c>
    </row>
    <row r="294" spans="2:13" ht="15">
      <c r="B294" s="41">
        <v>224</v>
      </c>
      <c r="C294" s="30" t="s">
        <v>78</v>
      </c>
      <c r="D294" s="84" t="s">
        <v>517</v>
      </c>
      <c r="E294" s="55">
        <v>1</v>
      </c>
      <c r="F294" s="31" t="s">
        <v>93</v>
      </c>
      <c r="G294" s="32">
        <v>2.74</v>
      </c>
      <c r="H294" s="33">
        <f t="shared" si="26"/>
        <v>2.5482000000000005</v>
      </c>
      <c r="I294" s="34">
        <f t="shared" si="27"/>
        <v>1447.8409090909095</v>
      </c>
      <c r="J294" s="71">
        <v>3.73</v>
      </c>
      <c r="K294" s="55">
        <v>20</v>
      </c>
      <c r="L294" s="55">
        <v>81</v>
      </c>
      <c r="M294" s="55">
        <v>1</v>
      </c>
    </row>
    <row r="295" spans="2:13" ht="15">
      <c r="B295" s="41">
        <v>225</v>
      </c>
      <c r="C295" s="30" t="s">
        <v>78</v>
      </c>
      <c r="D295" s="84" t="s">
        <v>518</v>
      </c>
      <c r="E295" s="55">
        <v>1</v>
      </c>
      <c r="F295" s="31" t="s">
        <v>93</v>
      </c>
      <c r="G295" s="32">
        <v>2.74</v>
      </c>
      <c r="H295" s="33">
        <f t="shared" si="26"/>
        <v>2.5482000000000005</v>
      </c>
      <c r="I295" s="34">
        <f t="shared" si="27"/>
        <v>1447.8409090909095</v>
      </c>
      <c r="J295" s="71">
        <v>3.73</v>
      </c>
      <c r="K295" s="55">
        <v>20</v>
      </c>
      <c r="L295" s="55">
        <v>81</v>
      </c>
      <c r="M295" s="55">
        <v>1</v>
      </c>
    </row>
  </sheetData>
  <protectedRanges>
    <protectedRange sqref="K85:L106" name="Range10"/>
    <protectedRange sqref="K136:L136" name="Range10_4_2"/>
    <protectedRange sqref="C71:C106" name="Range10_1"/>
    <protectedRange sqref="C107:C116" name="Range10_1_2"/>
    <protectedRange sqref="D79:D111" name="Range10_5"/>
    <protectedRange sqref="D136" name="Range10_4_3"/>
    <protectedRange sqref="C270" name="Range10_2"/>
    <protectedRange sqref="C273" name="Range10_3"/>
    <protectedRange sqref="C274:C275 C277" name="Range10_4"/>
    <protectedRange sqref="C281:C282" name="Range10_6"/>
    <protectedRange sqref="D289" name="Range10_7"/>
    <protectedRange sqref="C288:C295" name="Range10_8"/>
  </protectedRanges>
  <autoFilter ref="B70:M295"/>
  <mergeCells count="5">
    <mergeCell ref="F16:I16"/>
    <mergeCell ref="C69:J69"/>
    <mergeCell ref="D3:I3"/>
    <mergeCell ref="B1:G1"/>
    <mergeCell ref="D9:I9"/>
  </mergeCells>
  <conditionalFormatting sqref="F268 F163:F256">
    <cfRule type="expression" priority="101" dxfId="6">
      <formula>#REF!=TRUE</formula>
    </cfRule>
  </conditionalFormatting>
  <conditionalFormatting sqref="C128">
    <cfRule type="expression" priority="100" dxfId="0">
      <formula>AND($I128&lt;&gt;"अन्य",$I128&lt;&gt;"")</formula>
    </cfRule>
  </conditionalFormatting>
  <conditionalFormatting sqref="D79:D103">
    <cfRule type="expression" priority="79" dxfId="6">
      <formula>$C79="निजी"</formula>
    </cfRule>
  </conditionalFormatting>
  <conditionalFormatting sqref="C71:C98 C155:C268 C127:C152">
    <cfRule type="expression" priority="108" dxfId="0">
      <formula>AND($J71&lt;&gt;"अन्य",$J71&lt;&gt;"")</formula>
    </cfRule>
  </conditionalFormatting>
  <conditionalFormatting sqref="C128">
    <cfRule type="expression" priority="116" dxfId="2">
      <formula>AND($J128&lt;&gt;"          अन्य :",$J128&lt;&gt;"")</formula>
    </cfRule>
    <cfRule type="expression" priority="117" dxfId="1">
      <formula>$J128="          अन्य :"</formula>
    </cfRule>
  </conditionalFormatting>
  <conditionalFormatting sqref="C99:C108">
    <cfRule type="expression" priority="120" dxfId="0">
      <formula>AND($J104&lt;&gt;"अन्य",$J104&lt;&gt;"")</formula>
    </cfRule>
  </conditionalFormatting>
  <conditionalFormatting sqref="C163:C268 C71:C111 C135:C160">
    <cfRule type="expression" priority="78" dxfId="0">
      <formula>AND($J71&lt;&gt;"अन्य",$J71&lt;&gt;"")</formula>
    </cfRule>
  </conditionalFormatting>
  <conditionalFormatting sqref="C112:C116">
    <cfRule type="expression" priority="77" dxfId="0">
      <formula>AND($J112&lt;&gt;"अन्य",$J112&lt;&gt;"")</formula>
    </cfRule>
  </conditionalFormatting>
  <conditionalFormatting sqref="C163">
    <cfRule type="expression" priority="76" dxfId="0">
      <formula>AND($J163&lt;&gt;"अन्य",$J163&lt;&gt;"")</formula>
    </cfRule>
  </conditionalFormatting>
  <conditionalFormatting sqref="C164:C170">
    <cfRule type="expression" priority="75" dxfId="0">
      <formula>AND($J164&lt;&gt;"अन्य",$J164&lt;&gt;"")</formula>
    </cfRule>
  </conditionalFormatting>
  <conditionalFormatting sqref="C164:C170">
    <cfRule type="expression" priority="74" dxfId="0">
      <formula>AND($J164&lt;&gt;"अन्य",$J164&lt;&gt;"")</formula>
    </cfRule>
  </conditionalFormatting>
  <conditionalFormatting sqref="C173">
    <cfRule type="expression" priority="73" dxfId="0">
      <formula>AND($J173&lt;&gt;"अन्य",$J173&lt;&gt;"")</formula>
    </cfRule>
  </conditionalFormatting>
  <conditionalFormatting sqref="C173">
    <cfRule type="expression" priority="72" dxfId="0">
      <formula>AND($J173&lt;&gt;"अन्य",$J173&lt;&gt;"")</formula>
    </cfRule>
  </conditionalFormatting>
  <conditionalFormatting sqref="C107:C111">
    <cfRule type="expression" priority="71" dxfId="0">
      <formula>AND($J107&lt;&gt;"अन्य",$J107&lt;&gt;"")</formula>
    </cfRule>
  </conditionalFormatting>
  <conditionalFormatting sqref="C136">
    <cfRule type="expression" priority="69" dxfId="2">
      <formula>AND($J136&lt;&gt;"          अन्य :",$J136&lt;&gt;"")</formula>
    </cfRule>
    <cfRule type="expression" priority="70" dxfId="1">
      <formula>$J136="          अन्य :"</formula>
    </cfRule>
  </conditionalFormatting>
  <conditionalFormatting sqref="C136">
    <cfRule type="expression" priority="68" dxfId="0">
      <formula>AND($I136&lt;&gt;"अन्य",$I136&lt;&gt;"")</formula>
    </cfRule>
  </conditionalFormatting>
  <conditionalFormatting sqref="D79:D111">
    <cfRule type="expression" priority="67" dxfId="6">
      <formula>$C79="निजी"</formula>
    </cfRule>
  </conditionalFormatting>
  <conditionalFormatting sqref="D136">
    <cfRule type="expression" priority="66" dxfId="6">
      <formula>#REF!="निजी"</formula>
    </cfRule>
  </conditionalFormatting>
  <conditionalFormatting sqref="C270">
    <cfRule type="expression" priority="64" dxfId="2">
      <formula>AND($J270&lt;&gt;"          अन्य :",$J270&lt;&gt;"")</formula>
    </cfRule>
    <cfRule type="expression" priority="65" dxfId="1">
      <formula>$J270="          अन्य :"</formula>
    </cfRule>
  </conditionalFormatting>
  <conditionalFormatting sqref="C270">
    <cfRule type="expression" priority="63" dxfId="0">
      <formula>AND($J270&lt;&gt;"अन्य",$J270&lt;&gt;"")</formula>
    </cfRule>
  </conditionalFormatting>
  <conditionalFormatting sqref="C271">
    <cfRule type="expression" priority="61" dxfId="2">
      <formula>AND($J271&lt;&gt;"          अन्य :",$J271&lt;&gt;"")</formula>
    </cfRule>
    <cfRule type="expression" priority="62" dxfId="1">
      <formula>$J271="          अन्य :"</formula>
    </cfRule>
  </conditionalFormatting>
  <conditionalFormatting sqref="C271">
    <cfRule type="expression" priority="60" dxfId="0">
      <formula>AND($J271&lt;&gt;"अन्य",$J271&lt;&gt;"")</formula>
    </cfRule>
  </conditionalFormatting>
  <conditionalFormatting sqref="C271">
    <cfRule type="expression" priority="59" dxfId="0">
      <formula>AND($J271&lt;&gt;"अन्य",$J271&lt;&gt;"")</formula>
    </cfRule>
  </conditionalFormatting>
  <conditionalFormatting sqref="C272">
    <cfRule type="expression" priority="57" dxfId="2">
      <formula>AND($J272&lt;&gt;"          अन्य :",$J272&lt;&gt;"")</formula>
    </cfRule>
    <cfRule type="expression" priority="58" dxfId="1">
      <formula>$J272="          अन्य :"</formula>
    </cfRule>
  </conditionalFormatting>
  <conditionalFormatting sqref="C272">
    <cfRule type="expression" priority="56" dxfId="0">
      <formula>AND($J272&lt;&gt;"अन्य",$J272&lt;&gt;"")</formula>
    </cfRule>
  </conditionalFormatting>
  <conditionalFormatting sqref="C272">
    <cfRule type="expression" priority="55" dxfId="0">
      <formula>AND($J272&lt;&gt;"अन्य",$J272&lt;&gt;"")</formula>
    </cfRule>
  </conditionalFormatting>
  <conditionalFormatting sqref="C269">
    <cfRule type="expression" priority="53" dxfId="2">
      <formula>AND($J269&lt;&gt;"          अन्य :",$J269&lt;&gt;"")</formula>
    </cfRule>
    <cfRule type="expression" priority="54" dxfId="1">
      <formula>$J269="          अन्य :"</formula>
    </cfRule>
  </conditionalFormatting>
  <conditionalFormatting sqref="C269">
    <cfRule type="expression" priority="52" dxfId="0">
      <formula>AND($J269&lt;&gt;"अन्य",$J269&lt;&gt;"")</formula>
    </cfRule>
  </conditionalFormatting>
  <conditionalFormatting sqref="C269">
    <cfRule type="expression" priority="51" dxfId="0">
      <formula>AND($J269&lt;&gt;"अन्य",$J269&lt;&gt;"")</formula>
    </cfRule>
  </conditionalFormatting>
  <conditionalFormatting sqref="C273">
    <cfRule type="expression" priority="49" dxfId="2">
      <formula>AND($J273&lt;&gt;"          अन्य :",$J273&lt;&gt;"")</formula>
    </cfRule>
    <cfRule type="expression" priority="50" dxfId="1">
      <formula>$J273="          अन्य :"</formula>
    </cfRule>
  </conditionalFormatting>
  <conditionalFormatting sqref="C273">
    <cfRule type="expression" priority="48" dxfId="0">
      <formula>AND($J273&lt;&gt;"अन्य",$J273&lt;&gt;"")</formula>
    </cfRule>
  </conditionalFormatting>
  <conditionalFormatting sqref="C276">
    <cfRule type="expression" priority="46" dxfId="2">
      <formula>AND($J276&lt;&gt;"          अन्य :",$J276&lt;&gt;"")</formula>
    </cfRule>
    <cfRule type="expression" priority="47" dxfId="1">
      <formula>$J276="          अन्य :"</formula>
    </cfRule>
  </conditionalFormatting>
  <conditionalFormatting sqref="C276">
    <cfRule type="expression" priority="45" dxfId="0">
      <formula>AND($J276&lt;&gt;"अन्य",$J276&lt;&gt;"")</formula>
    </cfRule>
  </conditionalFormatting>
  <conditionalFormatting sqref="C276">
    <cfRule type="expression" priority="44" dxfId="0">
      <formula>AND($J276&lt;&gt;"अन्य",$J276&lt;&gt;"")</formula>
    </cfRule>
  </conditionalFormatting>
  <conditionalFormatting sqref="C278">
    <cfRule type="expression" priority="42" dxfId="2">
      <formula>AND($J278&lt;&gt;"          अन्य :",$J278&lt;&gt;"")</formula>
    </cfRule>
    <cfRule type="expression" priority="43" dxfId="1">
      <formula>$J278="          अन्य :"</formula>
    </cfRule>
  </conditionalFormatting>
  <conditionalFormatting sqref="C278">
    <cfRule type="expression" priority="41" dxfId="0">
      <formula>AND($J278&lt;&gt;"अन्य",$J278&lt;&gt;"")</formula>
    </cfRule>
  </conditionalFormatting>
  <conditionalFormatting sqref="C278">
    <cfRule type="expression" priority="40" dxfId="0">
      <formula>AND($J278&lt;&gt;"अन्य",$J278&lt;&gt;"")</formula>
    </cfRule>
  </conditionalFormatting>
  <conditionalFormatting sqref="C274">
    <cfRule type="expression" priority="38" dxfId="2">
      <formula>AND($J274&lt;&gt;"          अन्य :",$J274&lt;&gt;"")</formula>
    </cfRule>
    <cfRule type="expression" priority="39" dxfId="1">
      <formula>$J274="          अन्य :"</formula>
    </cfRule>
  </conditionalFormatting>
  <conditionalFormatting sqref="C274">
    <cfRule type="expression" priority="37" dxfId="0">
      <formula>AND($J274&lt;&gt;"अन्य",$J274&lt;&gt;"")</formula>
    </cfRule>
  </conditionalFormatting>
  <conditionalFormatting sqref="C275">
    <cfRule type="expression" priority="35" dxfId="2">
      <formula>AND($J275&lt;&gt;"          अन्य :",$J275&lt;&gt;"")</formula>
    </cfRule>
    <cfRule type="expression" priority="36" dxfId="1">
      <formula>$J275="          अन्य :"</formula>
    </cfRule>
  </conditionalFormatting>
  <conditionalFormatting sqref="C275">
    <cfRule type="expression" priority="34" dxfId="0">
      <formula>AND($J275&lt;&gt;"अन्य",$J275&lt;&gt;"")</formula>
    </cfRule>
  </conditionalFormatting>
  <conditionalFormatting sqref="C277">
    <cfRule type="expression" priority="32" dxfId="2">
      <formula>AND($J277&lt;&gt;"          अन्य :",$J277&lt;&gt;"")</formula>
    </cfRule>
    <cfRule type="expression" priority="33" dxfId="1">
      <formula>$J277="          अन्य :"</formula>
    </cfRule>
  </conditionalFormatting>
  <conditionalFormatting sqref="C277">
    <cfRule type="expression" priority="31" dxfId="0">
      <formula>AND($J277&lt;&gt;"अन्य",$J277&lt;&gt;"")</formula>
    </cfRule>
  </conditionalFormatting>
  <conditionalFormatting sqref="C281">
    <cfRule type="expression" priority="29" dxfId="2">
      <formula>AND($J281&lt;&gt;"          अन्य :",$J281&lt;&gt;"")</formula>
    </cfRule>
    <cfRule type="expression" priority="30" dxfId="1">
      <formula>$J281="          अन्य :"</formula>
    </cfRule>
  </conditionalFormatting>
  <conditionalFormatting sqref="C281">
    <cfRule type="expression" priority="28" dxfId="0">
      <formula>AND($J281&lt;&gt;"अन्य",$J281&lt;&gt;"")</formula>
    </cfRule>
  </conditionalFormatting>
  <conditionalFormatting sqref="C282">
    <cfRule type="expression" priority="26" dxfId="2">
      <formula>AND($J282&lt;&gt;"          अन्य :",$J282&lt;&gt;"")</formula>
    </cfRule>
    <cfRule type="expression" priority="27" dxfId="1">
      <formula>$J282="          अन्य :"</formula>
    </cfRule>
  </conditionalFormatting>
  <conditionalFormatting sqref="C282">
    <cfRule type="expression" priority="25" dxfId="0">
      <formula>AND($J282&lt;&gt;"अन्य",$J282&lt;&gt;"")</formula>
    </cfRule>
  </conditionalFormatting>
  <conditionalFormatting sqref="C279">
    <cfRule type="expression" priority="23" dxfId="2">
      <formula>AND($J279&lt;&gt;"          अन्य :",$J279&lt;&gt;"")</formula>
    </cfRule>
    <cfRule type="expression" priority="24" dxfId="1">
      <formula>$J279="          अन्य :"</formula>
    </cfRule>
  </conditionalFormatting>
  <conditionalFormatting sqref="C279">
    <cfRule type="expression" priority="22" dxfId="0">
      <formula>AND($J279&lt;&gt;"अन्य",$J279&lt;&gt;"")</formula>
    </cfRule>
  </conditionalFormatting>
  <conditionalFormatting sqref="C279">
    <cfRule type="expression" priority="21" dxfId="0">
      <formula>AND($J279&lt;&gt;"अन्य",$J279&lt;&gt;"")</formula>
    </cfRule>
  </conditionalFormatting>
  <conditionalFormatting sqref="C280">
    <cfRule type="expression" priority="19" dxfId="2">
      <formula>AND($J280&lt;&gt;"          अन्य :",$J280&lt;&gt;"")</formula>
    </cfRule>
    <cfRule type="expression" priority="20" dxfId="1">
      <formula>$J280="          अन्य :"</formula>
    </cfRule>
  </conditionalFormatting>
  <conditionalFormatting sqref="C280">
    <cfRule type="expression" priority="18" dxfId="0">
      <formula>AND($J280&lt;&gt;"अन्य",$J280&lt;&gt;"")</formula>
    </cfRule>
  </conditionalFormatting>
  <conditionalFormatting sqref="C280">
    <cfRule type="expression" priority="17" dxfId="0">
      <formula>AND($J280&lt;&gt;"अन्य",$J280&lt;&gt;"")</formula>
    </cfRule>
  </conditionalFormatting>
  <conditionalFormatting sqref="C283">
    <cfRule type="expression" priority="15" dxfId="2">
      <formula>AND($J283&lt;&gt;"          अन्य :",$J283&lt;&gt;"")</formula>
    </cfRule>
    <cfRule type="expression" priority="16" dxfId="1">
      <formula>$J283="          अन्य :"</formula>
    </cfRule>
  </conditionalFormatting>
  <conditionalFormatting sqref="C283">
    <cfRule type="expression" priority="14" dxfId="0">
      <formula>AND($J283&lt;&gt;"अन्य",$J283&lt;&gt;"")</formula>
    </cfRule>
  </conditionalFormatting>
  <conditionalFormatting sqref="C284">
    <cfRule type="expression" priority="12" dxfId="2">
      <formula>AND($J284&lt;&gt;"          अन्य :",$J284&lt;&gt;"")</formula>
    </cfRule>
    <cfRule type="expression" priority="13" dxfId="1">
      <formula>$J284="          अन्य :"</formula>
    </cfRule>
  </conditionalFormatting>
  <conditionalFormatting sqref="C284">
    <cfRule type="expression" priority="11" dxfId="0">
      <formula>AND($J284&lt;&gt;"अन्य",$J284&lt;&gt;"")</formula>
    </cfRule>
  </conditionalFormatting>
  <conditionalFormatting sqref="C285">
    <cfRule type="expression" priority="9" dxfId="2">
      <formula>AND($J285&lt;&gt;"          अन्य :",$J285&lt;&gt;"")</formula>
    </cfRule>
    <cfRule type="expression" priority="10" dxfId="1">
      <formula>$J285="          अन्य :"</formula>
    </cfRule>
  </conditionalFormatting>
  <conditionalFormatting sqref="C285">
    <cfRule type="expression" priority="8" dxfId="0">
      <formula>AND($J285&lt;&gt;"अन्य",$J285&lt;&gt;"")</formula>
    </cfRule>
  </conditionalFormatting>
  <conditionalFormatting sqref="D289">
    <cfRule type="expression" priority="7" dxfId="6">
      <formula>$C289="निजी"</formula>
    </cfRule>
  </conditionalFormatting>
  <conditionalFormatting sqref="C288">
    <cfRule type="expression" priority="5" dxfId="2">
      <formula>AND($J288&lt;&gt;"          अन्य :",$J288&lt;&gt;"")</formula>
    </cfRule>
    <cfRule type="expression" priority="6" dxfId="1">
      <formula>$J288="          अन्य :"</formula>
    </cfRule>
  </conditionalFormatting>
  <conditionalFormatting sqref="C288">
    <cfRule type="expression" priority="4" dxfId="0">
      <formula>AND($J288&lt;&gt;"अन्य",$J288&lt;&gt;"")</formula>
    </cfRule>
  </conditionalFormatting>
  <conditionalFormatting sqref="C289:C295">
    <cfRule type="expression" priority="2" dxfId="2">
      <formula>AND($J289&lt;&gt;"          अन्य :",$J289&lt;&gt;"")</formula>
    </cfRule>
    <cfRule type="expression" priority="3" dxfId="1">
      <formula>$J289="          अन्य :"</formula>
    </cfRule>
  </conditionalFormatting>
  <conditionalFormatting sqref="C289:C295">
    <cfRule type="expression" priority="1" dxfId="0">
      <formula>AND($J289&lt;&gt;"अन्य",$J289&lt;&gt;"")</formula>
    </cfRule>
  </conditionalFormatting>
  <dataValidations count="13">
    <dataValidation errorStyle="warning" type="custom" allowBlank="1" showInputMessage="1" showErrorMessage="1" errorTitle="डेटा सामान्य रेंज से बाहर" error="कृपया पुन: चेक करके भरें" sqref="F190">
      <formula1>$C5153=TRUE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92:F195">
      <formula1>$C5145=TRUE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88:F189 F191">
      <formula1>$C5135=TRUE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77:F187">
      <formula1>$C5122=TRUE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96:F252 F163:F176">
      <formula1>$C5100=TRUE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53:F255">
      <formula1>$C5238=TRUE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56">
      <formula1>$C5243=TRUE</formula1>
    </dataValidation>
    <dataValidation type="list" allowBlank="1" showInputMessage="1" showErrorMessage="1" sqref="C71:C106 C270 C273:C275 C277 C281:C282 C288:C295">
      <formula1>OFFSET($B$1,MATCH($I71,$A$2:$A$15,0),,,COUNTIF(OFFSET($B$1,MATCH($I71,$A$2:$A$15,0),,1,20),"?*"))</formula1>
    </dataValidation>
    <dataValidation type="list" allowBlank="1" showInputMessage="1" showErrorMessage="1" sqref="C107:C116 C269 C271:C272 C276 C278:C280">
      <formula1>OFFSET($B$1,MATCH($I107,$A$2:$A$5,0),,,COUNTIF(OFFSET($B$1,MATCH($I107,$A$2:$A$5,0),,1,20),"?*"))</formula1>
    </dataValidation>
    <dataValidation type="list" allowBlank="1" showInputMessage="1" showErrorMessage="1" sqref="C136">
      <formula1>OFFSET($B$1,MATCH($H136,$A$2:$A$5,0),,,COUNTIF(OFFSET($B$1,MATCH($H136,$A$2:$A$5,0),,1,20),"?*"))</formula1>
    </dataValidation>
    <dataValidation type="list" allowBlank="1" showInputMessage="1" showErrorMessage="1" sqref="C135 C163:C268 C137:C160 C283:C285">
      <formula1>OFFSET($B$1,MATCH($I135,$A$2:$A$6,0),,,COUNTIF(OFFSET($B$1,MATCH($I135,$A$2:$A$6,0),,1,20),"?*"))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68">
      <formula1>#REF!=TRUE</formula1>
    </dataValidation>
    <dataValidation type="list" allowBlank="1" showInputMessage="1" showErrorMessage="1" sqref="D135 D137:D268 D286:D287">
      <formula1>$S$2:$S$5</formula1>
    </dataValidation>
  </dataValidations>
  <hyperlinks>
    <hyperlink ref="D131" r:id="rId1" display="mailto:vfurk@vadkyqjke"/>
    <hyperlink ref="D270" r:id="rId2" display="mailto:tksgu@pSrqjke"/>
    <hyperlink ref="D271" r:id="rId3" display="ckyflax@&gt;qeqdyky"/>
    <hyperlink ref="D272" r:id="rId4" display="tksgu@pSrqjke"/>
    <hyperlink ref="D273" r:id="rId5" display="mailto:nsocrh@QRrsflax"/>
    <hyperlink ref="D274" r:id="rId6" display="mailto:nsoyflax@calq%20jke"/>
    <hyperlink ref="D275" r:id="rId7" display="mailto:ujkasRre@dqaojflga"/>
    <hyperlink ref="D276" r:id="rId8" display="mailto:Qkxqjke@d%60iky"/>
    <hyperlink ref="D277" r:id="rId9" display="mailto:Hkxorh@f'koizkn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cs</cp:lastModifiedBy>
  <dcterms:created xsi:type="dcterms:W3CDTF">2020-04-15T08:21:33Z</dcterms:created>
  <dcterms:modified xsi:type="dcterms:W3CDTF">2021-12-13T11:17:16Z</dcterms:modified>
  <cp:category/>
  <cp:version/>
  <cp:contentType/>
  <cp:contentStatus/>
</cp:coreProperties>
</file>